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hidePivotFieldList="1" defaultThemeVersion="166925"/>
  <mc:AlternateContent xmlns:mc="http://schemas.openxmlformats.org/markup-compatibility/2006">
    <mc:Choice Requires="x15">
      <x15ac:absPath xmlns:x15ac="http://schemas.microsoft.com/office/spreadsheetml/2010/11/ac" url="C:\Users\TECHNO\Desktop\Dataset MeriSKILL\"/>
    </mc:Choice>
  </mc:AlternateContent>
  <xr:revisionPtr revIDLastSave="0" documentId="8_{637498AA-7559-40E6-91BC-398B2A0BF1C4}" xr6:coauthVersionLast="47" xr6:coauthVersionMax="47" xr10:uidLastSave="{00000000-0000-0000-0000-000000000000}"/>
  <bookViews>
    <workbookView xWindow="-96" yWindow="-96" windowWidth="23232" windowHeight="12552" activeTab="2" xr2:uid="{FD4BFB36-261B-4E0F-BCE7-1087967702DD}"/>
  </bookViews>
  <sheets>
    <sheet name="Questions" sheetId="1" r:id="rId1"/>
    <sheet name="Analysing" sheetId="2" r:id="rId2"/>
    <sheet name="Dashboard" sheetId="3" r:id="rId3"/>
  </sheets>
  <definedNames>
    <definedName name="Slicer_City">#N/A</definedName>
    <definedName name="Slicer_Product">#N/A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s>
  <extLst>
    <ext xmlns:x14="http://schemas.microsoft.com/office/spreadsheetml/2009/9/main" uri="{876F7934-8845-4945-9796-88D515C7AA90}">
      <x14:pivotCaches>
        <pivotCache cacheId="10"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bcd306b4-4c41-49e7-bb62-5e24daa3354e" name="Sales" connection="Query - Sales"/>
        </x15:modelTables>
      </x15:dataModel>
    </ext>
  </extLst>
</workbook>
</file>

<file path=xl/calcChain.xml><?xml version="1.0" encoding="utf-8"?>
<calcChain xmlns="http://schemas.openxmlformats.org/spreadsheetml/2006/main">
  <c r="E15" i="2" l="1"/>
  <c r="E12" i="2"/>
  <c r="E9" i="2"/>
  <c r="E6" i="2"/>
  <c r="E3"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86F1F40-4C46-4D12-8D05-BE34C917C16A}" name="Query - Sales" description="Connection to the 'Sales' query in the workbook." type="100" refreshedVersion="8" minRefreshableVersion="5">
    <extLst>
      <ext xmlns:x15="http://schemas.microsoft.com/office/spreadsheetml/2010/11/main" uri="{DE250136-89BD-433C-8126-D09CA5730AF9}">
        <x15:connection id="42098a79-53f4-4849-8403-402dae6673d6"/>
      </ext>
    </extLst>
  </connection>
  <connection id="2" xr16:uid="{B408372B-E326-453D-86F8-950C9755AA8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<sst xmlns="http://schemas.openxmlformats.org/spreadsheetml/2006/main" count="48" uniqueCount="36">
  <si>
    <t>Total Sales</t>
  </si>
  <si>
    <t>Total Orders</t>
  </si>
  <si>
    <t>Quantity</t>
  </si>
  <si>
    <t>Num of Products</t>
  </si>
  <si>
    <t>Total Sales for each City</t>
  </si>
  <si>
    <t>Total Sales for Most 5 Product</t>
  </si>
  <si>
    <t>Total Sales For Less 5 Product</t>
  </si>
  <si>
    <t>Total Sales Over Hours</t>
  </si>
  <si>
    <t>Total Sales Over Days</t>
  </si>
  <si>
    <t>Total Sales Over Months</t>
  </si>
  <si>
    <t>Sum of Sales</t>
  </si>
  <si>
    <t>Count of Order ID</t>
  </si>
  <si>
    <t>Sum of Quantity Ordered</t>
  </si>
  <si>
    <t>Row Labels</t>
  </si>
  <si>
    <t>27in 4K Gaming Monitor</t>
  </si>
  <si>
    <t>AA Batteries (4-pack)</t>
  </si>
  <si>
    <t>AAA Batteries (4-pack)</t>
  </si>
  <si>
    <t>Google Phone</t>
  </si>
  <si>
    <t>iPhone</t>
  </si>
  <si>
    <t>Lightning Charging Cable</t>
  </si>
  <si>
    <t>Macbook Pro Laptop</t>
  </si>
  <si>
    <t>ThinkPad Laptop</t>
  </si>
  <si>
    <t>USB-C Charging Cable</t>
  </si>
  <si>
    <t>Wired Headphones</t>
  </si>
  <si>
    <t>Grand Total</t>
  </si>
  <si>
    <t>Distinct Count of Product</t>
  </si>
  <si>
    <t xml:space="preserve"> Atlanta</t>
  </si>
  <si>
    <t xml:space="preserve"> Austin</t>
  </si>
  <si>
    <t xml:space="preserve"> Boston</t>
  </si>
  <si>
    <t xml:space="preserve"> Dallas</t>
  </si>
  <si>
    <t xml:space="preserve"> Los Angeles</t>
  </si>
  <si>
    <t xml:space="preserve"> New York City</t>
  </si>
  <si>
    <t xml:space="preserve"> Portland</t>
  </si>
  <si>
    <t xml:space="preserve"> San Francisco</t>
  </si>
  <si>
    <t xml:space="preserve"> Seattle</t>
  </si>
  <si>
    <t>Num Of Customers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</si>
</sst>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charset val="178"/>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pivotButton="1"/>
    <xf numFmtId="0" fontId="0" fillId="0" borderId="0" xfId="0" applyAlignment="1">
      <alignment horizontal="left"/>
    </xf>
  </cellXfs>
  <cellStyles count="1">
    <cellStyle name="Normal" xfId="0" builtinId="0"/>
  </cellStyles>
  <dxfs count="6">
    <dxf>
      <font>
        <color theme="0"/>
      </font>
    </dxf>
    <dxf>
      <font>
        <color rgb="FFFFC000"/>
      </font>
    </dxf>
    <dxf>
      <font>
        <color theme="0"/>
      </font>
      <fill>
        <patternFill>
          <bgColor theme="3" tint="-0.24994659260841701"/>
        </patternFill>
      </fill>
    </dxf>
    <dxf>
      <font>
        <color theme="0"/>
      </font>
      <fill>
        <patternFill patternType="solid">
          <bgColor theme="1"/>
        </patternFill>
      </fill>
    </dxf>
    <dxf>
      <font>
        <color theme="3" tint="-0.24994659260841701"/>
      </font>
    </dxf>
    <dxf>
      <font>
        <b/>
        <i val="0"/>
        <sz val="8"/>
        <color theme="1"/>
      </font>
    </dxf>
  </dxfs>
  <tableStyles count="7" defaultTableStyle="TableStyleMedium2" defaultPivotStyle="PivotStyleLight16">
    <tableStyle name="Invisible" pivot="0" table="0" count="0" xr9:uid="{667AEB9B-C32E-401A-BA61-C8DDCA99D352}"/>
    <tableStyle name="Slicer Style 1" pivot="0" table="0" count="1" xr9:uid="{5D4AEE6E-412E-4439-81E8-A4FA7F474A4F}">
      <tableStyleElement type="wholeTable" dxfId="5"/>
    </tableStyle>
    <tableStyle name="Slicer Style 2" pivot="0" table="0" count="0" xr9:uid="{A3C64ACE-A71F-490B-A8B3-F9F3A79BD0B5}"/>
    <tableStyle name="Slicer Style 3" pivot="0" table="0" count="1" xr9:uid="{F48E034F-0FDB-43A7-912B-678581B9A41A}">
      <tableStyleElement type="wholeTable" dxfId="4"/>
    </tableStyle>
    <tableStyle name="Slicer Style 4" pivot="0" table="0" count="1" xr9:uid="{58080E85-146E-4FC3-9FFD-F63730FCC022}">
      <tableStyleElement type="wholeTable" dxfId="3"/>
    </tableStyle>
    <tableStyle name="Slicer Style 5" pivot="0" table="0" count="2" xr9:uid="{B9F12217-C05A-4C8F-B388-26ABE71F7BF9}">
      <tableStyleElement type="wholeTable" dxfId="2"/>
      <tableStyleElement type="headerRow" dxfId="1"/>
    </tableStyle>
    <tableStyle name="Slicer Style 6" pivot="0" table="0" count="1" xr9:uid="{023B3E23-A9B9-4424-A5C6-2024FC9B8208}">
      <tableStyleElement type="wholeTable" dxfId="0"/>
    </tableStyle>
  </tableStyles>
  <colors>
    <mruColors>
      <color rgb="FFFFC000"/>
    </mruColors>
  </colors>
  <extLst>
    <ext xmlns:x14="http://schemas.microsoft.com/office/spreadsheetml/2009/9/main" uri="{EB79DEF2-80B8-43e5-95BD-54CBDDF9020C}">
      <x14:slicerStyles defaultSlicerStyle="Slicer Style 2">
        <x14:slicerStyle name="Slicer Style 1"/>
        <x14:slicerStyle name="Slicer Style 2"/>
        <x14:slicerStyle name="Slicer Style 3"/>
        <x14:slicerStyle name="Slicer Style 4"/>
        <x14:slicerStyle name="Slicer Style 5"/>
        <x14:slicerStyle name="Slicer Style 6"/>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pivotCacheDefinition" Target="pivotCache/pivotCacheDefinition10.xml"/><Relationship Id="rId18" Type="http://schemas.openxmlformats.org/officeDocument/2006/relationships/connections" Target="connections.xml"/><Relationship Id="rId3" Type="http://schemas.openxmlformats.org/officeDocument/2006/relationships/worksheet" Target="worksheets/sheet3.xml"/><Relationship Id="rId21" Type="http://schemas.openxmlformats.org/officeDocument/2006/relationships/powerPivotData" Target="model/item.data"/><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microsoft.com/office/2017/10/relationships/person" Target="persons/person.xml"/><Relationship Id="rId5" Type="http://schemas.openxmlformats.org/officeDocument/2006/relationships/pivotCacheDefinition" Target="pivotCache/pivotCacheDefinition2.xml"/><Relationship Id="rId15" Type="http://schemas.microsoft.com/office/2007/relationships/slicerCache" Target="slicerCaches/slicerCache1.xml"/><Relationship Id="rId23" Type="http://schemas.openxmlformats.org/officeDocument/2006/relationships/customXml" Target="../customXml/item1.xml"/><Relationship Id="rId10" Type="http://schemas.openxmlformats.org/officeDocument/2006/relationships/pivotCacheDefinition" Target="pivotCache/pivotCacheDefinition7.xml"/><Relationship Id="rId19"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[Analysis.xlsx]Analysing!PivotTable6</c:name>
    <c:fmtId val="2"/>
  </c:pivotSource>
  <c:chart>
    <c:title>
      <c:tx>
        <c:rich>
          <a:bodyPr rot="0" spcFirstLastPara="1" vertOverflow="ellipsis" vert="horz" wrap="square" anchor="ctr" anchorCtr="1"/>
          <a:lstStyle/>
          <a:p>
            <a:pPr>
              <a:defRPr sz="1400" b="1" i="0" u="none" strike="noStrike" kern="1200" spc="0" baseline="0">
                <a:solidFill>
                  <a:srgbClr val="FFC000"/>
                </a:solidFill>
                <a:latin typeface="+mn-lt"/>
                <a:ea typeface="+mn-ea"/>
                <a:cs typeface="+mn-cs"/>
              </a:defRPr>
            </a:pPr>
            <a:r>
              <a:rPr lang="en-US" sz="1400" b="1" i="0">
                <a:solidFill>
                  <a:srgbClr val="FFC000"/>
                </a:solidFill>
              </a:rPr>
              <a:t>Total Sales For Each City</a:t>
            </a:r>
          </a:p>
        </c:rich>
      </c:tx>
      <c:layout>
        <c:manualLayout>
          <c:xMode val="edge"/>
          <c:yMode val="edge"/>
          <c:x val="0.41751697364799428"/>
          <c:y val="3.7192077410244037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rgbClr val="FFC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Analysing!$H$2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Analysing!$G$3:$G$12</c:f>
              <c:strCache>
                <c:ptCount val="9"/>
                <c:pt idx="0">
                  <c:v> San Francisco</c:v>
                </c:pt>
                <c:pt idx="1">
                  <c:v> Los Angeles</c:v>
                </c:pt>
                <c:pt idx="2">
                  <c:v> New York City</c:v>
                </c:pt>
                <c:pt idx="3">
                  <c:v> Boston</c:v>
                </c:pt>
                <c:pt idx="4">
                  <c:v> Atlanta</c:v>
                </c:pt>
                <c:pt idx="5">
                  <c:v> Dallas</c:v>
                </c:pt>
                <c:pt idx="6">
                  <c:v> Seattle</c:v>
                </c:pt>
                <c:pt idx="7">
                  <c:v> Portland</c:v>
                </c:pt>
                <c:pt idx="8">
                  <c:v> Austin</c:v>
                </c:pt>
              </c:strCache>
            </c:strRef>
          </c:cat>
          <c:val>
            <c:numRef>
              <c:f>Analysing!$H$3:$H$12</c:f>
              <c:numCache>
                <c:formatCode>General</c:formatCode>
                <c:ptCount val="9"/>
                <c:pt idx="0">
                  <c:v>8262203.9100000151</c:v>
                </c:pt>
                <c:pt idx="1">
                  <c:v>5452570.8000000073</c:v>
                </c:pt>
                <c:pt idx="2">
                  <c:v>4664317.4300000072</c:v>
                </c:pt>
                <c:pt idx="3">
                  <c:v>3661642.0100000002</c:v>
                </c:pt>
                <c:pt idx="4">
                  <c:v>2795498.5799999996</c:v>
                </c:pt>
                <c:pt idx="5">
                  <c:v>2767975.3999999994</c:v>
                </c:pt>
                <c:pt idx="6">
                  <c:v>2747755.48</c:v>
                </c:pt>
                <c:pt idx="7">
                  <c:v>2320490.6099999989</c:v>
                </c:pt>
                <c:pt idx="8">
                  <c:v>1819581.7499999993</c:v>
                </c:pt>
              </c:numCache>
            </c:numRef>
          </c:val>
          <c:extLst>
            <c:ext xmlns:c16="http://schemas.microsoft.com/office/drawing/2014/chart" uri="{C3380CC4-5D6E-409C-BE32-E72D297353CC}">
              <c16:uniqueId val="{00000000-AA47-4FF5-A3D3-71106F251693}"/>
            </c:ext>
          </c:extLst>
        </c:ser>
        <c:dLbls>
          <c:dLblPos val="outEnd"/>
          <c:showLegendKey val="0"/>
          <c:showVal val="1"/>
          <c:showCatName val="0"/>
          <c:showSerName val="0"/>
          <c:showPercent val="0"/>
          <c:showBubbleSize val="0"/>
        </c:dLbls>
        <c:gapWidth val="182"/>
        <c:axId val="695921856"/>
        <c:axId val="695923656"/>
      </c:barChart>
      <c:catAx>
        <c:axId val="6959218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695923656"/>
        <c:crosses val="autoZero"/>
        <c:auto val="1"/>
        <c:lblAlgn val="ctr"/>
        <c:lblOffset val="100"/>
        <c:noMultiLvlLbl val="0"/>
      </c:catAx>
      <c:valAx>
        <c:axId val="6959236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600" b="1" i="0" u="none" strike="noStrike" kern="1200" baseline="0">
                <a:solidFill>
                  <a:schemeClr val="bg1"/>
                </a:solidFill>
                <a:latin typeface="+mn-lt"/>
                <a:ea typeface="+mn-ea"/>
                <a:cs typeface="+mn-cs"/>
              </a:defRPr>
            </a:pPr>
            <a:endParaRPr lang="en-US"/>
          </a:p>
        </c:txPr>
        <c:crossAx val="6959218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[Analysis.xlsx]Analysing!PivotTable10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FFC000"/>
                </a:solidFill>
              </a:rPr>
              <a:t>Total Sales Over Hours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Analysing!$K$2</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Analysing!$J$3:$J$27</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Analysing!$K$3:$K$27</c:f>
              <c:numCache>
                <c:formatCode>General</c:formatCode>
                <c:ptCount val="24"/>
                <c:pt idx="0">
                  <c:v>713721.26999999979</c:v>
                </c:pt>
                <c:pt idx="1">
                  <c:v>460866.87999999971</c:v>
                </c:pt>
                <c:pt idx="2">
                  <c:v>234851.44000000015</c:v>
                </c:pt>
                <c:pt idx="3">
                  <c:v>145757.89000000001</c:v>
                </c:pt>
                <c:pt idx="4">
                  <c:v>162661.00999999998</c:v>
                </c:pt>
                <c:pt idx="5">
                  <c:v>230679.82000000007</c:v>
                </c:pt>
                <c:pt idx="6">
                  <c:v>448112.99999999983</c:v>
                </c:pt>
                <c:pt idx="7">
                  <c:v>744854.11999999965</c:v>
                </c:pt>
                <c:pt idx="8">
                  <c:v>1192348.969999999</c:v>
                </c:pt>
                <c:pt idx="9">
                  <c:v>1639030.5799999998</c:v>
                </c:pt>
                <c:pt idx="10">
                  <c:v>1944286.7699999991</c:v>
                </c:pt>
                <c:pt idx="11">
                  <c:v>2300610.2399999993</c:v>
                </c:pt>
                <c:pt idx="12">
                  <c:v>2316821.3400000008</c:v>
                </c:pt>
                <c:pt idx="13">
                  <c:v>2155389.7999999998</c:v>
                </c:pt>
                <c:pt idx="14">
                  <c:v>2083672.7300000004</c:v>
                </c:pt>
                <c:pt idx="15">
                  <c:v>1941549.600000001</c:v>
                </c:pt>
                <c:pt idx="16">
                  <c:v>1904601.309999998</c:v>
                </c:pt>
                <c:pt idx="17">
                  <c:v>2129361.6100000003</c:v>
                </c:pt>
                <c:pt idx="18">
                  <c:v>2219348.2999999998</c:v>
                </c:pt>
                <c:pt idx="19">
                  <c:v>2412938.54</c:v>
                </c:pt>
                <c:pt idx="20">
                  <c:v>2281716.2399999998</c:v>
                </c:pt>
                <c:pt idx="21">
                  <c:v>2042000.86</c:v>
                </c:pt>
                <c:pt idx="22">
                  <c:v>1607549.2100000002</c:v>
                </c:pt>
                <c:pt idx="23">
                  <c:v>1179304.44</c:v>
                </c:pt>
              </c:numCache>
            </c:numRef>
          </c:val>
          <c:smooth val="0"/>
          <c:extLst>
            <c:ext xmlns:c16="http://schemas.microsoft.com/office/drawing/2014/chart" uri="{C3380CC4-5D6E-409C-BE32-E72D297353CC}">
              <c16:uniqueId val="{00000000-91CB-4635-8378-DE431ED636DF}"/>
            </c:ext>
          </c:extLst>
        </c:ser>
        <c:dLbls>
          <c:showLegendKey val="0"/>
          <c:showVal val="0"/>
          <c:showCatName val="0"/>
          <c:showSerName val="0"/>
          <c:showPercent val="0"/>
          <c:showBubbleSize val="0"/>
        </c:dLbls>
        <c:marker val="1"/>
        <c:smooth val="0"/>
        <c:axId val="626559496"/>
        <c:axId val="626556976"/>
      </c:lineChart>
      <c:catAx>
        <c:axId val="626559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26556976"/>
        <c:crosses val="autoZero"/>
        <c:auto val="1"/>
        <c:lblAlgn val="ctr"/>
        <c:lblOffset val="100"/>
        <c:noMultiLvlLbl val="0"/>
      </c:catAx>
      <c:valAx>
        <c:axId val="6265569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700" b="0" i="0" u="none" strike="noStrike" kern="1200" baseline="0">
                <a:solidFill>
                  <a:schemeClr val="bg1"/>
                </a:solidFill>
                <a:latin typeface="+mn-lt"/>
                <a:ea typeface="+mn-ea"/>
                <a:cs typeface="+mn-cs"/>
              </a:defRPr>
            </a:pPr>
            <a:endParaRPr lang="en-US"/>
          </a:p>
        </c:txPr>
        <c:crossAx val="626559496"/>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[Analysis.xlsx]Analysing!PivotTable7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FFC000"/>
                </a:solidFill>
              </a:rPr>
              <a:t>Most Selling 5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51182332705301"/>
          <c:y val="0.26146220971869777"/>
          <c:w val="0.85524585902362049"/>
          <c:h val="0.55297179410262443"/>
        </c:manualLayout>
      </c:layout>
      <c:barChart>
        <c:barDir val="col"/>
        <c:grouping val="clustered"/>
        <c:varyColors val="0"/>
        <c:ser>
          <c:idx val="0"/>
          <c:order val="0"/>
          <c:tx>
            <c:strRef>
              <c:f>Analysing!$H$14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Analysing!$G$15:$G$20</c:f>
              <c:strCache>
                <c:ptCount val="5"/>
                <c:pt idx="0">
                  <c:v>Macbook Pro Laptop</c:v>
                </c:pt>
                <c:pt idx="1">
                  <c:v>iPhone</c:v>
                </c:pt>
                <c:pt idx="2">
                  <c:v>ThinkPad Laptop</c:v>
                </c:pt>
                <c:pt idx="3">
                  <c:v>Google Phone</c:v>
                </c:pt>
                <c:pt idx="4">
                  <c:v>27in 4K Gaming Monitor</c:v>
                </c:pt>
              </c:strCache>
            </c:strRef>
          </c:cat>
          <c:val>
            <c:numRef>
              <c:f>Analysing!$H$15:$H$20</c:f>
              <c:numCache>
                <c:formatCode>General</c:formatCode>
                <c:ptCount val="5"/>
                <c:pt idx="0">
                  <c:v>8037600</c:v>
                </c:pt>
                <c:pt idx="1">
                  <c:v>4794300</c:v>
                </c:pt>
                <c:pt idx="2">
                  <c:v>4129958.6999999997</c:v>
                </c:pt>
                <c:pt idx="3">
                  <c:v>3319200</c:v>
                </c:pt>
                <c:pt idx="4">
                  <c:v>2435097.5599999996</c:v>
                </c:pt>
              </c:numCache>
            </c:numRef>
          </c:val>
          <c:extLst>
            <c:ext xmlns:c16="http://schemas.microsoft.com/office/drawing/2014/chart" uri="{C3380CC4-5D6E-409C-BE32-E72D297353CC}">
              <c16:uniqueId val="{00000000-603B-42D8-BB78-3F7FAA570992}"/>
            </c:ext>
          </c:extLst>
        </c:ser>
        <c:dLbls>
          <c:dLblPos val="outEnd"/>
          <c:showLegendKey val="0"/>
          <c:showVal val="1"/>
          <c:showCatName val="0"/>
          <c:showSerName val="0"/>
          <c:showPercent val="0"/>
          <c:showBubbleSize val="0"/>
        </c:dLbls>
        <c:gapWidth val="219"/>
        <c:overlap val="-27"/>
        <c:axId val="473138064"/>
        <c:axId val="473140224"/>
      </c:barChart>
      <c:catAx>
        <c:axId val="473138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bg1"/>
                </a:solidFill>
                <a:latin typeface="+mn-lt"/>
                <a:ea typeface="+mn-ea"/>
                <a:cs typeface="+mn-cs"/>
              </a:defRPr>
            </a:pPr>
            <a:endParaRPr lang="en-US"/>
          </a:p>
        </c:txPr>
        <c:crossAx val="473140224"/>
        <c:crosses val="autoZero"/>
        <c:auto val="1"/>
        <c:lblAlgn val="ctr"/>
        <c:lblOffset val="100"/>
        <c:noMultiLvlLbl val="0"/>
      </c:catAx>
      <c:valAx>
        <c:axId val="4731402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700" b="0" i="0" u="none" strike="noStrike" kern="1200" baseline="0">
                <a:solidFill>
                  <a:schemeClr val="bg1"/>
                </a:solidFill>
                <a:latin typeface="+mn-lt"/>
                <a:ea typeface="+mn-ea"/>
                <a:cs typeface="+mn-cs"/>
              </a:defRPr>
            </a:pPr>
            <a:endParaRPr lang="en-US"/>
          </a:p>
        </c:txPr>
        <c:crossAx val="4731380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[Analysis.xlsx]Analysing!PivotTable11</c:name>
    <c:fmtId val="2"/>
  </c:pivotSource>
  <c:chart>
    <c:title>
      <c:tx>
        <c:rich>
          <a:bodyPr rot="0" spcFirstLastPara="1" vertOverflow="ellipsis" vert="horz" wrap="square" anchor="ctr" anchorCtr="1"/>
          <a:lstStyle/>
          <a:p>
            <a:pPr>
              <a:defRPr sz="1400" b="0" i="0" u="none" strike="noStrike" kern="1200" spc="0" baseline="0">
                <a:solidFill>
                  <a:srgbClr val="FFC000"/>
                </a:solidFill>
                <a:latin typeface="+mn-lt"/>
                <a:ea typeface="+mn-ea"/>
                <a:cs typeface="+mn-cs"/>
              </a:defRPr>
            </a:pPr>
            <a:r>
              <a:rPr lang="en-US">
                <a:solidFill>
                  <a:srgbClr val="FFC000"/>
                </a:solidFill>
              </a:rPr>
              <a:t>Total Sales Over Months</a:t>
            </a: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FFC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Analysing!$K$29</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Analysing!$J$30:$J$42</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Analysing!$K$30:$K$42</c:f>
              <c:numCache>
                <c:formatCode>General</c:formatCode>
                <c:ptCount val="12"/>
                <c:pt idx="0">
                  <c:v>1822256.73</c:v>
                </c:pt>
                <c:pt idx="1">
                  <c:v>2202022.42</c:v>
                </c:pt>
                <c:pt idx="2">
                  <c:v>2807100.3800000004</c:v>
                </c:pt>
                <c:pt idx="3">
                  <c:v>3390670.24</c:v>
                </c:pt>
                <c:pt idx="4">
                  <c:v>3152606.7500000005</c:v>
                </c:pt>
                <c:pt idx="5">
                  <c:v>2577802.2599999998</c:v>
                </c:pt>
                <c:pt idx="6">
                  <c:v>2647775.7599999998</c:v>
                </c:pt>
                <c:pt idx="7">
                  <c:v>2244467.8799999985</c:v>
                </c:pt>
                <c:pt idx="8">
                  <c:v>2097560.1300000008</c:v>
                </c:pt>
                <c:pt idx="9">
                  <c:v>3736726.8799999994</c:v>
                </c:pt>
                <c:pt idx="10">
                  <c:v>3199603.2</c:v>
                </c:pt>
                <c:pt idx="11">
                  <c:v>4613443.3400000082</c:v>
                </c:pt>
              </c:numCache>
            </c:numRef>
          </c:val>
          <c:smooth val="0"/>
          <c:extLst>
            <c:ext xmlns:c16="http://schemas.microsoft.com/office/drawing/2014/chart" uri="{C3380CC4-5D6E-409C-BE32-E72D297353CC}">
              <c16:uniqueId val="{00000000-962B-4F1B-B03E-CB30B605A9FC}"/>
            </c:ext>
          </c:extLst>
        </c:ser>
        <c:dLbls>
          <c:dLblPos val="t"/>
          <c:showLegendKey val="0"/>
          <c:showVal val="1"/>
          <c:showCatName val="0"/>
          <c:showSerName val="0"/>
          <c:showPercent val="0"/>
          <c:showBubbleSize val="0"/>
        </c:dLbls>
        <c:smooth val="0"/>
        <c:axId val="697273824"/>
        <c:axId val="697274904"/>
      </c:lineChart>
      <c:catAx>
        <c:axId val="697273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97274904"/>
        <c:crosses val="autoZero"/>
        <c:auto val="1"/>
        <c:lblAlgn val="ctr"/>
        <c:lblOffset val="100"/>
        <c:noMultiLvlLbl val="0"/>
      </c:catAx>
      <c:valAx>
        <c:axId val="6972749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700" b="0" i="0" u="none" strike="noStrike" kern="1200" baseline="0">
                <a:solidFill>
                  <a:schemeClr val="bg1"/>
                </a:solidFill>
                <a:latin typeface="+mn-lt"/>
                <a:ea typeface="+mn-ea"/>
                <a:cs typeface="+mn-cs"/>
              </a:defRPr>
            </a:pPr>
            <a:endParaRPr lang="en-US"/>
          </a:p>
        </c:txPr>
        <c:crossAx val="697273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[Analysis.xlsx]Analysing!PivotTable8</c:name>
    <c:fmtId val="2"/>
  </c:pivotSource>
  <c:chart>
    <c:title>
      <c:tx>
        <c:rich>
          <a:bodyPr rot="0" spcFirstLastPara="1" vertOverflow="ellipsis" vert="horz" wrap="square" anchor="ctr" anchorCtr="1"/>
          <a:lstStyle/>
          <a:p>
            <a:pPr>
              <a:defRPr sz="1100" b="1" i="0" u="none" strike="noStrike" kern="1200" spc="0" baseline="0">
                <a:solidFill>
                  <a:srgbClr val="FFC000"/>
                </a:solidFill>
                <a:latin typeface="+mn-lt"/>
                <a:ea typeface="+mn-ea"/>
                <a:cs typeface="+mn-cs"/>
              </a:defRPr>
            </a:pPr>
            <a:r>
              <a:rPr lang="en-US" sz="1100" b="1">
                <a:solidFill>
                  <a:srgbClr val="FFC000"/>
                </a:solidFill>
              </a:rPr>
              <a:t>Less Selling 5 Products</a:t>
            </a:r>
          </a:p>
        </c:rich>
      </c:tx>
      <c:overlay val="0"/>
      <c:spPr>
        <a:noFill/>
        <a:ln>
          <a:noFill/>
        </a:ln>
        <a:effectLst/>
      </c:spPr>
      <c:txPr>
        <a:bodyPr rot="0" spcFirstLastPara="1" vertOverflow="ellipsis" vert="horz" wrap="square" anchor="ctr" anchorCtr="1"/>
        <a:lstStyle/>
        <a:p>
          <a:pPr>
            <a:defRPr sz="1100" b="1" i="0" u="none" strike="noStrike" kern="1200" spc="0" baseline="0">
              <a:solidFill>
                <a:srgbClr val="FFC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Analysing!$H$22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Analysing!$G$23:$G$28</c:f>
              <c:strCache>
                <c:ptCount val="5"/>
                <c:pt idx="0">
                  <c:v>Lightning Charging Cable</c:v>
                </c:pt>
                <c:pt idx="1">
                  <c:v>USB-C Charging Cable</c:v>
                </c:pt>
                <c:pt idx="2">
                  <c:v>Wired Headphones</c:v>
                </c:pt>
                <c:pt idx="3">
                  <c:v>AA Batteries (4-pack)</c:v>
                </c:pt>
                <c:pt idx="4">
                  <c:v>AAA Batteries (4-pack)</c:v>
                </c:pt>
              </c:strCache>
            </c:strRef>
          </c:cat>
          <c:val>
            <c:numRef>
              <c:f>Analysing!$H$23:$H$28</c:f>
              <c:numCache>
                <c:formatCode>General</c:formatCode>
                <c:ptCount val="5"/>
                <c:pt idx="0">
                  <c:v>347094.14999999985</c:v>
                </c:pt>
                <c:pt idx="1">
                  <c:v>286501.24999999988</c:v>
                </c:pt>
                <c:pt idx="2">
                  <c:v>246478.42999999991</c:v>
                </c:pt>
                <c:pt idx="3">
                  <c:v>106118.39999999998</c:v>
                </c:pt>
                <c:pt idx="4">
                  <c:v>92740.830000000016</c:v>
                </c:pt>
              </c:numCache>
            </c:numRef>
          </c:val>
          <c:extLst>
            <c:ext xmlns:c16="http://schemas.microsoft.com/office/drawing/2014/chart" uri="{C3380CC4-5D6E-409C-BE32-E72D297353CC}">
              <c16:uniqueId val="{00000000-BB4A-4D37-A541-7AC0FABA9C1F}"/>
            </c:ext>
          </c:extLst>
        </c:ser>
        <c:dLbls>
          <c:dLblPos val="outEnd"/>
          <c:showLegendKey val="0"/>
          <c:showVal val="1"/>
          <c:showCatName val="0"/>
          <c:showSerName val="0"/>
          <c:showPercent val="0"/>
          <c:showBubbleSize val="0"/>
        </c:dLbls>
        <c:gapWidth val="182"/>
        <c:axId val="698847968"/>
        <c:axId val="698848688"/>
      </c:barChart>
      <c:catAx>
        <c:axId val="6988479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bg1"/>
                </a:solidFill>
                <a:latin typeface="+mn-lt"/>
                <a:ea typeface="+mn-ea"/>
                <a:cs typeface="+mn-cs"/>
              </a:defRPr>
            </a:pPr>
            <a:endParaRPr lang="en-US"/>
          </a:p>
        </c:txPr>
        <c:crossAx val="698848688"/>
        <c:crosses val="autoZero"/>
        <c:auto val="1"/>
        <c:lblAlgn val="ctr"/>
        <c:lblOffset val="100"/>
        <c:noMultiLvlLbl val="0"/>
      </c:catAx>
      <c:valAx>
        <c:axId val="6988486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98847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openxmlformats.org/officeDocument/2006/relationships/image" Target="../media/image2.jpeg"/><Relationship Id="rId2" Type="http://schemas.openxmlformats.org/officeDocument/2006/relationships/chart" Target="../charts/chart1.xml"/><Relationship Id="rId1" Type="http://schemas.openxmlformats.org/officeDocument/2006/relationships/image" Target="../media/image1.jpe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xdr:col>
      <xdr:colOff>292100</xdr:colOff>
      <xdr:row>0</xdr:row>
      <xdr:rowOff>97971</xdr:rowOff>
    </xdr:from>
    <xdr:to>
      <xdr:col>20</xdr:col>
      <xdr:colOff>560613</xdr:colOff>
      <xdr:row>36</xdr:row>
      <xdr:rowOff>119743</xdr:rowOff>
    </xdr:to>
    <xdr:sp macro="" textlink="">
      <xdr:nvSpPr>
        <xdr:cNvPr id="2" name="Rectangle: Rounded Corners 1">
          <a:extLst>
            <a:ext uri="{FF2B5EF4-FFF2-40B4-BE49-F238E27FC236}">
              <a16:creationId xmlns:a16="http://schemas.microsoft.com/office/drawing/2014/main" id="{DB9CAF8E-D860-B25E-0DF7-7DFF42407F96}"/>
            </a:ext>
          </a:extLst>
        </xdr:cNvPr>
        <xdr:cNvSpPr/>
      </xdr:nvSpPr>
      <xdr:spPr>
        <a:xfrm>
          <a:off x="2218871" y="97971"/>
          <a:ext cx="11186885" cy="6683829"/>
        </a:xfrm>
        <a:prstGeom prst="roundRect">
          <a:avLst/>
        </a:prstGeom>
        <a:solidFill>
          <a:schemeClr val="tx2">
            <a:lumMod val="50000"/>
          </a:schemeClr>
        </a:solidFill>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324755</xdr:colOff>
      <xdr:row>5</xdr:row>
      <xdr:rowOff>0</xdr:rowOff>
    </xdr:from>
    <xdr:to>
      <xdr:col>6</xdr:col>
      <xdr:colOff>408214</xdr:colOff>
      <xdr:row>33</xdr:row>
      <xdr:rowOff>5444</xdr:rowOff>
    </xdr:to>
    <xdr:sp macro="" textlink="">
      <xdr:nvSpPr>
        <xdr:cNvPr id="17" name="Rectangle: Rounded Corners 16">
          <a:extLst>
            <a:ext uri="{FF2B5EF4-FFF2-40B4-BE49-F238E27FC236}">
              <a16:creationId xmlns:a16="http://schemas.microsoft.com/office/drawing/2014/main" id="{09325250-B186-4743-AEFB-E4BE37935577}"/>
            </a:ext>
          </a:extLst>
        </xdr:cNvPr>
        <xdr:cNvSpPr/>
      </xdr:nvSpPr>
      <xdr:spPr>
        <a:xfrm>
          <a:off x="2251526" y="925286"/>
          <a:ext cx="2010231" cy="5187044"/>
        </a:xfrm>
        <a:prstGeom prst="round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489856</xdr:colOff>
      <xdr:row>0</xdr:row>
      <xdr:rowOff>163286</xdr:rowOff>
    </xdr:from>
    <xdr:to>
      <xdr:col>19</xdr:col>
      <xdr:colOff>299357</xdr:colOff>
      <xdr:row>4</xdr:row>
      <xdr:rowOff>157842</xdr:rowOff>
    </xdr:to>
    <xdr:sp macro="" textlink="">
      <xdr:nvSpPr>
        <xdr:cNvPr id="16" name="Rectangle: Rounded Corners 15">
          <a:extLst>
            <a:ext uri="{FF2B5EF4-FFF2-40B4-BE49-F238E27FC236}">
              <a16:creationId xmlns:a16="http://schemas.microsoft.com/office/drawing/2014/main" id="{BCE48D54-D5B5-4F97-9672-AEB33B0C57C0}"/>
            </a:ext>
          </a:extLst>
        </xdr:cNvPr>
        <xdr:cNvSpPr/>
      </xdr:nvSpPr>
      <xdr:spPr>
        <a:xfrm>
          <a:off x="3701142" y="163286"/>
          <a:ext cx="8801101" cy="734785"/>
        </a:xfrm>
        <a:prstGeom prst="round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solidFill>
                <a:srgbClr val="FFC000"/>
              </a:solidFill>
            </a:rPr>
            <a:t>First Task</a:t>
          </a:r>
          <a:r>
            <a:rPr lang="en-US" sz="1600" b="1" baseline="0">
              <a:solidFill>
                <a:srgbClr val="FFC000"/>
              </a:solidFill>
            </a:rPr>
            <a:t> In Intern MeriSKILL</a:t>
          </a:r>
          <a:endParaRPr lang="en-US" sz="1600" b="1">
            <a:solidFill>
              <a:srgbClr val="FFC000"/>
            </a:solidFill>
          </a:endParaRPr>
        </a:p>
      </xdr:txBody>
    </xdr:sp>
    <xdr:clientData/>
  </xdr:twoCellAnchor>
  <xdr:twoCellAnchor editAs="oneCell">
    <xdr:from>
      <xdr:col>4</xdr:col>
      <xdr:colOff>171754</xdr:colOff>
      <xdr:row>5</xdr:row>
      <xdr:rowOff>154442</xdr:rowOff>
    </xdr:from>
    <xdr:to>
      <xdr:col>5</xdr:col>
      <xdr:colOff>495299</xdr:colOff>
      <xdr:row>9</xdr:row>
      <xdr:rowOff>22980</xdr:rowOff>
    </xdr:to>
    <xdr:pic>
      <xdr:nvPicPr>
        <xdr:cNvPr id="4" name="Picture 3">
          <a:extLst>
            <a:ext uri="{FF2B5EF4-FFF2-40B4-BE49-F238E27FC236}">
              <a16:creationId xmlns:a16="http://schemas.microsoft.com/office/drawing/2014/main" id="{CF3CC3F6-A504-26B2-919E-6BE9BE8AA79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40783" y="1079728"/>
          <a:ext cx="965802" cy="608766"/>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6</xdr:col>
      <xdr:colOff>446921</xdr:colOff>
      <xdr:row>5</xdr:row>
      <xdr:rowOff>15116</xdr:rowOff>
    </xdr:from>
    <xdr:to>
      <xdr:col>10</xdr:col>
      <xdr:colOff>70759</xdr:colOff>
      <xdr:row>14</xdr:row>
      <xdr:rowOff>81641</xdr:rowOff>
    </xdr:to>
    <xdr:sp macro="" textlink="">
      <xdr:nvSpPr>
        <xdr:cNvPr id="12" name="Rectangle: Rounded Corners 11">
          <a:extLst>
            <a:ext uri="{FF2B5EF4-FFF2-40B4-BE49-F238E27FC236}">
              <a16:creationId xmlns:a16="http://schemas.microsoft.com/office/drawing/2014/main" id="{7A5C2FED-CFA8-3327-648E-186E6451CC98}"/>
            </a:ext>
          </a:extLst>
        </xdr:cNvPr>
        <xdr:cNvSpPr/>
      </xdr:nvSpPr>
      <xdr:spPr>
        <a:xfrm>
          <a:off x="4300464" y="940402"/>
          <a:ext cx="2192866" cy="1732039"/>
        </a:xfrm>
        <a:prstGeom prst="round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485019</xdr:colOff>
      <xdr:row>6</xdr:row>
      <xdr:rowOff>82852</xdr:rowOff>
    </xdr:from>
    <xdr:to>
      <xdr:col>8</xdr:col>
      <xdr:colOff>215296</xdr:colOff>
      <xdr:row>7</xdr:row>
      <xdr:rowOff>116718</xdr:rowOff>
    </xdr:to>
    <xdr:sp macro="" textlink="Analysing!E3">
      <xdr:nvSpPr>
        <xdr:cNvPr id="7" name="TextBox 6">
          <a:extLst>
            <a:ext uri="{FF2B5EF4-FFF2-40B4-BE49-F238E27FC236}">
              <a16:creationId xmlns:a16="http://schemas.microsoft.com/office/drawing/2014/main" id="{4DA0E5F1-8AE7-4F5F-B7B2-53878D88EFB5}"/>
            </a:ext>
          </a:extLst>
        </xdr:cNvPr>
        <xdr:cNvSpPr txBox="1"/>
      </xdr:nvSpPr>
      <xdr:spPr>
        <a:xfrm>
          <a:off x="4338562" y="1193195"/>
          <a:ext cx="1014791" cy="2189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101E95D-D5F2-43F1-8F58-5AF0D41D02E7}" type="TxLink">
            <a:rPr lang="en-US" sz="1200" b="1" i="0" u="none" strike="noStrike">
              <a:solidFill>
                <a:schemeClr val="bg1"/>
              </a:solidFill>
              <a:latin typeface="Calibri"/>
              <a:cs typeface="Calibri"/>
            </a:rPr>
            <a:pPr/>
            <a:t>34492035.97</a:t>
          </a:fld>
          <a:endParaRPr lang="en-US" sz="1200" b="1">
            <a:solidFill>
              <a:schemeClr val="bg1"/>
            </a:solidFill>
          </a:endParaRPr>
        </a:p>
      </xdr:txBody>
    </xdr:sp>
    <xdr:clientData/>
  </xdr:twoCellAnchor>
  <xdr:twoCellAnchor>
    <xdr:from>
      <xdr:col>6</xdr:col>
      <xdr:colOff>565452</xdr:colOff>
      <xdr:row>7</xdr:row>
      <xdr:rowOff>125185</xdr:rowOff>
    </xdr:from>
    <xdr:to>
      <xdr:col>8</xdr:col>
      <xdr:colOff>100996</xdr:colOff>
      <xdr:row>9</xdr:row>
      <xdr:rowOff>32051</xdr:rowOff>
    </xdr:to>
    <xdr:sp macro="" textlink="">
      <xdr:nvSpPr>
        <xdr:cNvPr id="8" name="TextBox 7">
          <a:extLst>
            <a:ext uri="{FF2B5EF4-FFF2-40B4-BE49-F238E27FC236}">
              <a16:creationId xmlns:a16="http://schemas.microsoft.com/office/drawing/2014/main" id="{82B9D605-3C89-4F38-1EBF-3CEEBCA41871}"/>
            </a:ext>
          </a:extLst>
        </xdr:cNvPr>
        <xdr:cNvSpPr txBox="1"/>
      </xdr:nvSpPr>
      <xdr:spPr>
        <a:xfrm>
          <a:off x="4418995" y="1420585"/>
          <a:ext cx="820058" cy="276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accent2">
                  <a:lumMod val="40000"/>
                  <a:lumOff val="60000"/>
                </a:schemeClr>
              </a:solidFill>
            </a:rPr>
            <a:t>Total Sales</a:t>
          </a:r>
        </a:p>
      </xdr:txBody>
    </xdr:sp>
    <xdr:clientData/>
  </xdr:twoCellAnchor>
  <xdr:twoCellAnchor>
    <xdr:from>
      <xdr:col>8</xdr:col>
      <xdr:colOff>463850</xdr:colOff>
      <xdr:row>6</xdr:row>
      <xdr:rowOff>65918</xdr:rowOff>
    </xdr:from>
    <xdr:to>
      <xdr:col>9</xdr:col>
      <xdr:colOff>476554</xdr:colOff>
      <xdr:row>7</xdr:row>
      <xdr:rowOff>91319</xdr:rowOff>
    </xdr:to>
    <xdr:sp macro="" textlink="Analysing!E6">
      <xdr:nvSpPr>
        <xdr:cNvPr id="9" name="TextBox 8">
          <a:extLst>
            <a:ext uri="{FF2B5EF4-FFF2-40B4-BE49-F238E27FC236}">
              <a16:creationId xmlns:a16="http://schemas.microsoft.com/office/drawing/2014/main" id="{1B0B442A-0E95-42B8-82EB-C97905CF53A8}"/>
            </a:ext>
          </a:extLst>
        </xdr:cNvPr>
        <xdr:cNvSpPr txBox="1"/>
      </xdr:nvSpPr>
      <xdr:spPr>
        <a:xfrm>
          <a:off x="5601907" y="1176261"/>
          <a:ext cx="654961" cy="2104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45D4BE2-51FD-428B-B56A-068DD16C726E}" type="TxLink">
            <a:rPr lang="en-US" sz="1200" b="1" i="0" u="none" strike="noStrike">
              <a:solidFill>
                <a:schemeClr val="bg1"/>
              </a:solidFill>
              <a:latin typeface="Calibri"/>
              <a:cs typeface="Calibri"/>
            </a:rPr>
            <a:pPr/>
            <a:t>185950</a:t>
          </a:fld>
          <a:endParaRPr lang="en-US" sz="1400" b="1">
            <a:solidFill>
              <a:schemeClr val="bg1"/>
            </a:solidFill>
          </a:endParaRPr>
        </a:p>
      </xdr:txBody>
    </xdr:sp>
    <xdr:clientData/>
  </xdr:twoCellAnchor>
  <xdr:twoCellAnchor>
    <xdr:from>
      <xdr:col>8</xdr:col>
      <xdr:colOff>328387</xdr:colOff>
      <xdr:row>7</xdr:row>
      <xdr:rowOff>137886</xdr:rowOff>
    </xdr:from>
    <xdr:to>
      <xdr:col>9</xdr:col>
      <xdr:colOff>612020</xdr:colOff>
      <xdr:row>9</xdr:row>
      <xdr:rowOff>44752</xdr:rowOff>
    </xdr:to>
    <xdr:sp macro="" textlink="">
      <xdr:nvSpPr>
        <xdr:cNvPr id="10" name="TextBox 9">
          <a:extLst>
            <a:ext uri="{FF2B5EF4-FFF2-40B4-BE49-F238E27FC236}">
              <a16:creationId xmlns:a16="http://schemas.microsoft.com/office/drawing/2014/main" id="{AEDCE83B-5519-48FE-A289-2A304E79D623}"/>
            </a:ext>
          </a:extLst>
        </xdr:cNvPr>
        <xdr:cNvSpPr txBox="1"/>
      </xdr:nvSpPr>
      <xdr:spPr>
        <a:xfrm>
          <a:off x="5466444" y="1433286"/>
          <a:ext cx="925890" cy="276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accent2">
                  <a:lumMod val="40000"/>
                  <a:lumOff val="60000"/>
                </a:schemeClr>
              </a:solidFill>
            </a:rPr>
            <a:t>Total Orders</a:t>
          </a:r>
        </a:p>
      </xdr:txBody>
    </xdr:sp>
    <xdr:clientData/>
  </xdr:twoCellAnchor>
  <xdr:twoCellAnchor>
    <xdr:from>
      <xdr:col>6</xdr:col>
      <xdr:colOff>472319</xdr:colOff>
      <xdr:row>11</xdr:row>
      <xdr:rowOff>104018</xdr:rowOff>
    </xdr:from>
    <xdr:to>
      <xdr:col>8</xdr:col>
      <xdr:colOff>476553</xdr:colOff>
      <xdr:row>12</xdr:row>
      <xdr:rowOff>180218</xdr:rowOff>
    </xdr:to>
    <xdr:sp macro="" textlink="">
      <xdr:nvSpPr>
        <xdr:cNvPr id="11" name="TextBox 10">
          <a:extLst>
            <a:ext uri="{FF2B5EF4-FFF2-40B4-BE49-F238E27FC236}">
              <a16:creationId xmlns:a16="http://schemas.microsoft.com/office/drawing/2014/main" id="{961D956D-920F-1F0A-2045-362DE3258BF6}"/>
            </a:ext>
          </a:extLst>
        </xdr:cNvPr>
        <xdr:cNvSpPr txBox="1"/>
      </xdr:nvSpPr>
      <xdr:spPr>
        <a:xfrm>
          <a:off x="4325862" y="2139647"/>
          <a:ext cx="1288748" cy="261257"/>
        </a:xfrm>
        <a:prstGeom prst="rect">
          <a:avLst/>
        </a:prstGeom>
        <a:noFill/>
        <a:ln>
          <a:noFill/>
        </a:ln>
      </xdr:spPr>
      <xdr:style>
        <a:lnRef idx="0">
          <a:scrgbClr r="0" g="0" b="0"/>
        </a:lnRef>
        <a:fillRef idx="0">
          <a:scrgbClr r="0" g="0" b="0"/>
        </a:fillRef>
        <a:effectRef idx="0">
          <a:scrgbClr r="0" g="0" b="0"/>
        </a:effectRef>
        <a:fontRef idx="minor">
          <a:schemeClr val="accent4"/>
        </a:fontRef>
      </xdr:style>
      <xdr:txBody>
        <a:bodyPr vertOverflow="clip" horzOverflow="clip" wrap="square" rtlCol="0" anchor="t"/>
        <a:lstStyle/>
        <a:p>
          <a:r>
            <a:rPr lang="en-US" sz="1100" b="1">
              <a:solidFill>
                <a:schemeClr val="accent2">
                  <a:lumMod val="40000"/>
                  <a:lumOff val="60000"/>
                </a:schemeClr>
              </a:solidFill>
              <a:latin typeface="+mn-lt"/>
              <a:ea typeface="+mn-ea"/>
              <a:cs typeface="+mn-cs"/>
            </a:rPr>
            <a:t>Total</a:t>
          </a:r>
          <a:r>
            <a:rPr lang="en-US" sz="1200" b="1">
              <a:solidFill>
                <a:schemeClr val="accent4">
                  <a:lumMod val="75000"/>
                </a:schemeClr>
              </a:solidFill>
            </a:rPr>
            <a:t> </a:t>
          </a:r>
          <a:r>
            <a:rPr lang="en-US" sz="1100" b="1">
              <a:solidFill>
                <a:schemeClr val="accent2">
                  <a:lumMod val="40000"/>
                  <a:lumOff val="60000"/>
                </a:schemeClr>
              </a:solidFill>
              <a:latin typeface="+mn-lt"/>
              <a:ea typeface="+mn-ea"/>
              <a:cs typeface="+mn-cs"/>
            </a:rPr>
            <a:t>Quantities</a:t>
          </a:r>
        </a:p>
        <a:p>
          <a:endParaRPr lang="en-US" sz="1100">
            <a:solidFill>
              <a:schemeClr val="accent4">
                <a:lumMod val="75000"/>
              </a:schemeClr>
            </a:solidFill>
          </a:endParaRPr>
        </a:p>
      </xdr:txBody>
    </xdr:sp>
    <xdr:clientData/>
  </xdr:twoCellAnchor>
  <xdr:twoCellAnchor>
    <xdr:from>
      <xdr:col>8</xdr:col>
      <xdr:colOff>295728</xdr:colOff>
      <xdr:row>11</xdr:row>
      <xdr:rowOff>108250</xdr:rowOff>
    </xdr:from>
    <xdr:to>
      <xdr:col>10</xdr:col>
      <xdr:colOff>92528</xdr:colOff>
      <xdr:row>13</xdr:row>
      <xdr:rowOff>78618</xdr:rowOff>
    </xdr:to>
    <xdr:sp macro="" textlink="">
      <xdr:nvSpPr>
        <xdr:cNvPr id="13" name="TextBox 12">
          <a:extLst>
            <a:ext uri="{FF2B5EF4-FFF2-40B4-BE49-F238E27FC236}">
              <a16:creationId xmlns:a16="http://schemas.microsoft.com/office/drawing/2014/main" id="{D505511B-574C-8A23-F1B1-D63194D8E5B3}"/>
            </a:ext>
          </a:extLst>
        </xdr:cNvPr>
        <xdr:cNvSpPr txBox="1"/>
      </xdr:nvSpPr>
      <xdr:spPr>
        <a:xfrm>
          <a:off x="5433785" y="2143879"/>
          <a:ext cx="1081314" cy="3404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accent2">
                  <a:lumMod val="40000"/>
                  <a:lumOff val="60000"/>
                </a:schemeClr>
              </a:solidFill>
              <a:latin typeface="+mn-lt"/>
              <a:ea typeface="+mn-ea"/>
              <a:cs typeface="+mn-cs"/>
            </a:rPr>
            <a:t>No</a:t>
          </a:r>
          <a:r>
            <a:rPr lang="en-US" sz="1100" b="1">
              <a:solidFill>
                <a:srgbClr val="FFC000"/>
              </a:solidFill>
            </a:rPr>
            <a:t>. </a:t>
          </a:r>
          <a:r>
            <a:rPr lang="en-US" sz="1100" b="1">
              <a:solidFill>
                <a:schemeClr val="accent2">
                  <a:lumMod val="40000"/>
                  <a:lumOff val="60000"/>
                </a:schemeClr>
              </a:solidFill>
              <a:latin typeface="+mn-lt"/>
              <a:ea typeface="+mn-ea"/>
              <a:cs typeface="+mn-cs"/>
            </a:rPr>
            <a:t>Customers</a:t>
          </a:r>
        </a:p>
      </xdr:txBody>
    </xdr:sp>
    <xdr:clientData/>
  </xdr:twoCellAnchor>
  <xdr:twoCellAnchor>
    <xdr:from>
      <xdr:col>8</xdr:col>
      <xdr:colOff>476552</xdr:colOff>
      <xdr:row>10</xdr:row>
      <xdr:rowOff>40519</xdr:rowOff>
    </xdr:from>
    <xdr:to>
      <xdr:col>9</xdr:col>
      <xdr:colOff>506186</xdr:colOff>
      <xdr:row>11</xdr:row>
      <xdr:rowOff>104018</xdr:rowOff>
    </xdr:to>
    <xdr:sp macro="" textlink="Analysing!E15">
      <xdr:nvSpPr>
        <xdr:cNvPr id="14" name="TextBox 13">
          <a:extLst>
            <a:ext uri="{FF2B5EF4-FFF2-40B4-BE49-F238E27FC236}">
              <a16:creationId xmlns:a16="http://schemas.microsoft.com/office/drawing/2014/main" id="{8FF1BB16-3D2D-B370-6E8F-CD86F3D5EEE5}"/>
            </a:ext>
          </a:extLst>
        </xdr:cNvPr>
        <xdr:cNvSpPr txBox="1"/>
      </xdr:nvSpPr>
      <xdr:spPr>
        <a:xfrm>
          <a:off x="5614609" y="1891090"/>
          <a:ext cx="671891" cy="2485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5551B3D-19BB-43F3-AE53-5C56C6E66D2A}" type="TxLink">
            <a:rPr lang="en-US" sz="1200" b="1" i="0" u="none" strike="noStrike">
              <a:solidFill>
                <a:schemeClr val="bg1"/>
              </a:solidFill>
              <a:latin typeface="Calibri"/>
              <a:cs typeface="Calibri"/>
            </a:rPr>
            <a:pPr/>
            <a:t>178437</a:t>
          </a:fld>
          <a:endParaRPr lang="en-US" sz="1200" b="1">
            <a:solidFill>
              <a:schemeClr val="bg1"/>
            </a:solidFill>
          </a:endParaRPr>
        </a:p>
      </xdr:txBody>
    </xdr:sp>
    <xdr:clientData/>
  </xdr:twoCellAnchor>
  <xdr:twoCellAnchor>
    <xdr:from>
      <xdr:col>7</xdr:col>
      <xdr:colOff>37498</xdr:colOff>
      <xdr:row>10</xdr:row>
      <xdr:rowOff>40517</xdr:rowOff>
    </xdr:from>
    <xdr:to>
      <xdr:col>8</xdr:col>
      <xdr:colOff>67132</xdr:colOff>
      <xdr:row>11</xdr:row>
      <xdr:rowOff>104016</xdr:rowOff>
    </xdr:to>
    <xdr:sp macro="" textlink="Analysing!E9">
      <xdr:nvSpPr>
        <xdr:cNvPr id="15" name="TextBox 14">
          <a:extLst>
            <a:ext uri="{FF2B5EF4-FFF2-40B4-BE49-F238E27FC236}">
              <a16:creationId xmlns:a16="http://schemas.microsoft.com/office/drawing/2014/main" id="{53B1DFA3-8ABE-4A0D-8479-426FCF8F21C7}"/>
            </a:ext>
          </a:extLst>
        </xdr:cNvPr>
        <xdr:cNvSpPr txBox="1"/>
      </xdr:nvSpPr>
      <xdr:spPr>
        <a:xfrm>
          <a:off x="4533298" y="1891088"/>
          <a:ext cx="671891" cy="2485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46F08A3-1A0A-46B2-8333-0199072B36D3}" type="TxLink">
            <a:rPr lang="en-US" sz="1100" b="0" i="0" u="none" strike="noStrike">
              <a:solidFill>
                <a:schemeClr val="bg1"/>
              </a:solidFill>
              <a:latin typeface="Calibri"/>
              <a:cs typeface="Calibri"/>
            </a:rPr>
            <a:pPr/>
            <a:t>209079</a:t>
          </a:fld>
          <a:endParaRPr lang="en-US" sz="1200" b="1">
            <a:solidFill>
              <a:schemeClr val="bg1"/>
            </a:solidFill>
          </a:endParaRPr>
        </a:p>
      </xdr:txBody>
    </xdr:sp>
    <xdr:clientData/>
  </xdr:twoCellAnchor>
  <xdr:twoCellAnchor>
    <xdr:from>
      <xdr:col>4</xdr:col>
      <xdr:colOff>306616</xdr:colOff>
      <xdr:row>9</xdr:row>
      <xdr:rowOff>113694</xdr:rowOff>
    </xdr:from>
    <xdr:to>
      <xdr:col>5</xdr:col>
      <xdr:colOff>361649</xdr:colOff>
      <xdr:row>11</xdr:row>
      <xdr:rowOff>58659</xdr:rowOff>
    </xdr:to>
    <xdr:sp macro="" textlink="">
      <xdr:nvSpPr>
        <xdr:cNvPr id="18" name="TextBox 17">
          <a:extLst>
            <a:ext uri="{FF2B5EF4-FFF2-40B4-BE49-F238E27FC236}">
              <a16:creationId xmlns:a16="http://schemas.microsoft.com/office/drawing/2014/main" id="{23AB595B-5672-4257-9415-C76E878788AE}"/>
            </a:ext>
          </a:extLst>
        </xdr:cNvPr>
        <xdr:cNvSpPr txBox="1"/>
      </xdr:nvSpPr>
      <xdr:spPr>
        <a:xfrm>
          <a:off x="2875645" y="1779208"/>
          <a:ext cx="697290" cy="315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FFC000"/>
              </a:solidFill>
            </a:rPr>
            <a:t>Sales</a:t>
          </a:r>
        </a:p>
      </xdr:txBody>
    </xdr:sp>
    <xdr:clientData/>
  </xdr:twoCellAnchor>
  <xdr:twoCellAnchor>
    <xdr:from>
      <xdr:col>6</xdr:col>
      <xdr:colOff>631377</xdr:colOff>
      <xdr:row>25</xdr:row>
      <xdr:rowOff>168728</xdr:rowOff>
    </xdr:from>
    <xdr:to>
      <xdr:col>20</xdr:col>
      <xdr:colOff>283028</xdr:colOff>
      <xdr:row>33</xdr:row>
      <xdr:rowOff>76201</xdr:rowOff>
    </xdr:to>
    <xdr:graphicFrame macro="">
      <xdr:nvGraphicFramePr>
        <xdr:cNvPr id="3" name="Chart 2">
          <a:extLst>
            <a:ext uri="{FF2B5EF4-FFF2-40B4-BE49-F238E27FC236}">
              <a16:creationId xmlns:a16="http://schemas.microsoft.com/office/drawing/2014/main" id="{76BED56B-C32B-487A-AAA0-92A4308C3E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119749</xdr:colOff>
      <xdr:row>5</xdr:row>
      <xdr:rowOff>21771</xdr:rowOff>
    </xdr:from>
    <xdr:to>
      <xdr:col>20</xdr:col>
      <xdr:colOff>342900</xdr:colOff>
      <xdr:row>14</xdr:row>
      <xdr:rowOff>27215</xdr:rowOff>
    </xdr:to>
    <xdr:graphicFrame macro="">
      <xdr:nvGraphicFramePr>
        <xdr:cNvPr id="5" name="Chart 4">
          <a:extLst>
            <a:ext uri="{FF2B5EF4-FFF2-40B4-BE49-F238E27FC236}">
              <a16:creationId xmlns:a16="http://schemas.microsoft.com/office/drawing/2014/main" id="{D5AF9EAC-F74F-4489-BA46-DF3B350593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440877</xdr:colOff>
      <xdr:row>15</xdr:row>
      <xdr:rowOff>22527</xdr:rowOff>
    </xdr:from>
    <xdr:to>
      <xdr:col>13</xdr:col>
      <xdr:colOff>136074</xdr:colOff>
      <xdr:row>25</xdr:row>
      <xdr:rowOff>50186</xdr:rowOff>
    </xdr:to>
    <xdr:graphicFrame macro="">
      <xdr:nvGraphicFramePr>
        <xdr:cNvPr id="6" name="Chart 5">
          <a:extLst>
            <a:ext uri="{FF2B5EF4-FFF2-40B4-BE49-F238E27FC236}">
              <a16:creationId xmlns:a16="http://schemas.microsoft.com/office/drawing/2014/main" id="{6DFE5633-78FB-4F1A-B3D1-45A1450186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188692</xdr:colOff>
      <xdr:row>15</xdr:row>
      <xdr:rowOff>51063</xdr:rowOff>
    </xdr:from>
    <xdr:to>
      <xdr:col>20</xdr:col>
      <xdr:colOff>315687</xdr:colOff>
      <xdr:row>24</xdr:row>
      <xdr:rowOff>171564</xdr:rowOff>
    </xdr:to>
    <xdr:graphicFrame macro="">
      <xdr:nvGraphicFramePr>
        <xdr:cNvPr id="19" name="Chart 18">
          <a:extLst>
            <a:ext uri="{FF2B5EF4-FFF2-40B4-BE49-F238E27FC236}">
              <a16:creationId xmlns:a16="http://schemas.microsoft.com/office/drawing/2014/main" id="{65EE5C4B-88B4-40FB-B6EC-6AEA1B8F6C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292099</xdr:colOff>
      <xdr:row>11</xdr:row>
      <xdr:rowOff>146957</xdr:rowOff>
    </xdr:from>
    <xdr:to>
      <xdr:col>6</xdr:col>
      <xdr:colOff>391886</xdr:colOff>
      <xdr:row>31</xdr:row>
      <xdr:rowOff>76200</xdr:rowOff>
    </xdr:to>
    <xdr:graphicFrame macro="">
      <xdr:nvGraphicFramePr>
        <xdr:cNvPr id="20" name="Chart 19">
          <a:extLst>
            <a:ext uri="{FF2B5EF4-FFF2-40B4-BE49-F238E27FC236}">
              <a16:creationId xmlns:a16="http://schemas.microsoft.com/office/drawing/2014/main" id="{17D5E311-7347-4D49-8D00-6A499AFBC0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9</xdr:col>
      <xdr:colOff>576944</xdr:colOff>
      <xdr:row>1</xdr:row>
      <xdr:rowOff>76199</xdr:rowOff>
    </xdr:from>
    <xdr:to>
      <xdr:col>11</xdr:col>
      <xdr:colOff>195943</xdr:colOff>
      <xdr:row>4</xdr:row>
      <xdr:rowOff>51842</xdr:rowOff>
    </xdr:to>
    <xdr:pic>
      <xdr:nvPicPr>
        <xdr:cNvPr id="22" name="Picture 21">
          <a:extLst>
            <a:ext uri="{FF2B5EF4-FFF2-40B4-BE49-F238E27FC236}">
              <a16:creationId xmlns:a16="http://schemas.microsoft.com/office/drawing/2014/main" id="{23867B7A-6516-C732-D6CA-0DD9849903D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357258" y="261256"/>
          <a:ext cx="903514" cy="530815"/>
        </a:xfrm>
        <a:prstGeom prst="rect">
          <a:avLst/>
        </a:prstGeom>
      </xdr:spPr>
    </xdr:pic>
    <xdr:clientData/>
  </xdr:twoCellAnchor>
  <xdr:twoCellAnchor editAs="oneCell">
    <xdr:from>
      <xdr:col>13</xdr:col>
      <xdr:colOff>460828</xdr:colOff>
      <xdr:row>1</xdr:row>
      <xdr:rowOff>10342</xdr:rowOff>
    </xdr:from>
    <xdr:to>
      <xdr:col>16</xdr:col>
      <xdr:colOff>309517</xdr:colOff>
      <xdr:row>4</xdr:row>
      <xdr:rowOff>64770</xdr:rowOff>
    </xdr:to>
    <mc:AlternateContent xmlns:mc="http://schemas.openxmlformats.org/markup-compatibility/2006" xmlns:a14="http://schemas.microsoft.com/office/drawing/2010/main">
      <mc:Choice Requires="a14">
        <xdr:graphicFrame macro="">
          <xdr:nvGraphicFramePr>
            <xdr:cNvPr id="23" name="City">
              <a:extLst>
                <a:ext uri="{FF2B5EF4-FFF2-40B4-BE49-F238E27FC236}">
                  <a16:creationId xmlns:a16="http://schemas.microsoft.com/office/drawing/2014/main" id="{2EF87641-69B9-4E34-98E9-E5ECF1CA3895}"/>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8810171" y="195399"/>
              <a:ext cx="1775460" cy="609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213177</xdr:colOff>
      <xdr:row>1</xdr:row>
      <xdr:rowOff>5443</xdr:rowOff>
    </xdr:from>
    <xdr:to>
      <xdr:col>19</xdr:col>
      <xdr:colOff>326571</xdr:colOff>
      <xdr:row>4</xdr:row>
      <xdr:rowOff>43542</xdr:rowOff>
    </xdr:to>
    <mc:AlternateContent xmlns:mc="http://schemas.openxmlformats.org/markup-compatibility/2006" xmlns:a14="http://schemas.microsoft.com/office/drawing/2010/main">
      <mc:Choice Requires="a14">
        <xdr:graphicFrame macro="">
          <xdr:nvGraphicFramePr>
            <xdr:cNvPr id="24" name="Product">
              <a:extLst>
                <a:ext uri="{FF2B5EF4-FFF2-40B4-BE49-F238E27FC236}">
                  <a16:creationId xmlns:a16="http://schemas.microsoft.com/office/drawing/2014/main" id="{D3FE2740-8361-4AEE-A02C-7279949B791B}"/>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10489291" y="190500"/>
              <a:ext cx="2040166" cy="59327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2423379628" backgroundQuery="1" createdVersion="8" refreshedVersion="8" minRefreshableVersion="3" recordCount="0" supportSubquery="1" supportAdvancedDrill="1" xr:uid="{3D99F3D1-F330-4F8E-87C5-ABF1871C472B}">
  <cacheSource type="external" connectionId="2"/>
  <cacheFields count="2">
    <cacheField name="[Sales].[Product].[Product]" caption="Product" numFmtId="0" hierarchy="1" level="1">
      <sharedItems count="5">
        <s v="27in 4K Gaming Monitor"/>
        <s v="Google Phone"/>
        <s v="iPhone"/>
        <s v="Macbook Pro Laptop"/>
        <s v="ThinkPad Laptop"/>
      </sharedItems>
    </cacheField>
    <cacheField name="[Measures].[Sum of Sales]" caption="Sum of Sales" numFmtId="0" hierarchy="12" level="32767"/>
  </cacheFields>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0"/>
      </fieldsUsage>
    </cacheHierarchy>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0" memberValueDatatype="20" unbalanced="0"/>
    <cacheHierarchy uniqueName="[Sales].[Month]" caption="Month" attribute="1" defaultMemberUniqueName="[Sales].[Month].[All]" allUniqueName="[Sales].[Month].[All]" dimensionUniqueName="[Sales]" displayFolder="" count="0"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3361574076" backgroundQuery="1" createdVersion="8" refreshedVersion="8" minRefreshableVersion="3" recordCount="0" supportSubquery="1" supportAdvancedDrill="1" xr:uid="{5D8A76AA-7C1B-4441-9AFE-1CC93E3FDE00}">
  <cacheSource type="external" connectionId="2"/>
  <cacheFields count="2">
    <cacheField name="[Sales].[Product].[Product]" caption="Product" numFmtId="0" hierarchy="1" level="1">
      <sharedItems count="5">
        <s v="AA Batteries (4-pack)"/>
        <s v="AAA Batteries (4-pack)"/>
        <s v="Lightning Charging Cable"/>
        <s v="USB-C Charging Cable"/>
        <s v="Wired Headphones"/>
      </sharedItems>
    </cacheField>
    <cacheField name="[Measures].[Sum of Sales]" caption="Sum of Sales" numFmtId="0" hierarchy="12" level="32767"/>
  </cacheFields>
  <cacheHierarchies count="21">
    <cacheHierarchy uniqueName="[Sales].[Order ID]" caption="Order ID" attribute="1" defaultMemberUniqueName="[Sales].[Order ID].[All]" allUniqueName="[Sales].[Order ID].[All]" dimensionUniqueName="[Sales]" displayFolder="" count="2"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0"/>
      </fieldsUsage>
    </cacheHierarchy>
    <cacheHierarchy uniqueName="[Sales].[Quantity Ordered]" caption="Quantity Ordered" attribute="1" defaultMemberUniqueName="[Sales].[Quantity Ordered].[All]" allUniqueName="[Sales].[Quantity Ordered].[All]" dimensionUniqueName="[Sales]" displayFolder="" count="2" memberValueDatatype="20" unbalanced="0"/>
    <cacheHierarchy uniqueName="[Sales].[Price Each]" caption="Price Each" attribute="1" defaultMemberUniqueName="[Sales].[Price Each].[All]" allUniqueName="[Sales].[Price Each].[All]" dimensionUniqueName="[Sales]" displayFolder="" count="2" memberValueDatatype="5" unbalanced="0"/>
    <cacheHierarchy uniqueName="[Sales].[Sales]" caption="Sales" attribute="1" defaultMemberUniqueName="[Sales].[Sales].[All]" allUniqueName="[Sales].[Sales].[All]" dimensionUniqueName="[Sales]" displayFolder="" count="2" memberValueDatatype="5" unbalanced="0"/>
    <cacheHierarchy uniqueName="[Sales].[Order Date]" caption="Order Date" attribute="1" time="1" defaultMemberUniqueName="[Sales].[Order Date].[All]" allUniqueName="[Sales].[Order Date].[All]" dimensionUniqueName="[Sales]" displayFolder="" count="2"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2" memberValueDatatype="130" unbalanced="0"/>
    <cacheHierarchy uniqueName="[Sales].[Hour]" caption="Hour" attribute="1" defaultMemberUniqueName="[Sales].[Hour].[All]" allUniqueName="[Sales].[Hour].[All]" dimensionUniqueName="[Sales]" displayFolder="" count="2" memberValueDatatype="20" unbalanced="0"/>
    <cacheHierarchy uniqueName="[Sales].[Month]" caption="Month" attribute="1" defaultMemberUniqueName="[Sales].[Month].[All]" allUniqueName="[Sales].[Month].[All]" dimensionUniqueName="[Sales]" displayFolder="" count="2"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89.991689467592" backgroundQuery="1" createdVersion="3" refreshedVersion="8" minRefreshableVersion="3" recordCount="0" supportSubquery="1" supportAdvancedDrill="1" xr:uid="{B17732BA-3692-4F69-9608-A8BE44B52DDD}">
  <cacheSource type="external" connectionId="2">
    <extLst>
      <ext xmlns:x14="http://schemas.microsoft.com/office/spreadsheetml/2009/9/main" uri="{F057638F-6D5F-4e77-A914-E7F072B9BCA8}">
        <x14:sourceConnection name="ThisWorkbookDataModel"/>
      </ext>
    </extLst>
  </cacheSource>
  <cacheFields count="0"/>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0" memberValueDatatype="20" unbalanced="0"/>
    <cacheHierarchy uniqueName="[Sales].[Month]" caption="Month" attribute="1" defaultMemberUniqueName="[Sales].[Month].[All]" allUniqueName="[Sales].[Month].[All]" dimensionUniqueName="[Sales]" displayFolder="" count="0"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82720047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3031018518" backgroundQuery="1" createdVersion="8" refreshedVersion="8" minRefreshableVersion="3" recordCount="0" supportSubquery="1" supportAdvancedDrill="1" xr:uid="{9EE2FEBC-E1E7-44F3-8F8E-FBE6A8A852EA}">
  <cacheSource type="external" connectionId="2"/>
  <cacheFields count="2">
    <cacheField name="[Measures].[Sum of Sales]" caption="Sum of Sales" numFmtId="0" hierarchy="12" level="32767"/>
    <cacheField name="[Sales].[Product].[Product]" caption="Product" numFmtId="0" hierarchy="1" level="1">
      <sharedItems containsSemiMixedTypes="0" containsNonDate="0" containsString="0"/>
    </cacheField>
  </cacheFields>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1"/>
      </fieldsUsage>
    </cacheHierarchy>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0" memberValueDatatype="20" unbalanced="0"/>
    <cacheHierarchy uniqueName="[Sales].[Month]" caption="Month" attribute="1" defaultMemberUniqueName="[Sales].[Month].[All]" allUniqueName="[Sales].[Month].[All]" dimensionUniqueName="[Sales]" displayFolder="" count="0"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3031944441" backgroundQuery="1" createdVersion="8" refreshedVersion="8" minRefreshableVersion="3" recordCount="0" supportSubquery="1" supportAdvancedDrill="1" xr:uid="{A7D41CB9-94E5-419F-86F6-65A807A84DD0}">
  <cacheSource type="external" connectionId="2"/>
  <cacheFields count="3">
    <cacheField name="[Measures].[Sum of Sales]" caption="Sum of Sales" numFmtId="0" hierarchy="12" level="32767"/>
    <cacheField name="[Sales].[Hour].[Hour]" caption="Hour" numFmtId="0" hierarchy="8" level="1">
      <sharedItems containsSemiMixedTypes="0" containsString="0" containsNumber="1" containsInteger="1" minValue="0" maxValue="23" count="24">
        <n v="0"/>
        <n v="1"/>
        <n v="2"/>
        <n v="3"/>
        <n v="4"/>
        <n v="5"/>
        <n v="6"/>
        <n v="7"/>
        <n v="8"/>
        <n v="9"/>
        <n v="10"/>
        <n v="11"/>
        <n v="12"/>
        <n v="13"/>
        <n v="14"/>
        <n v="15"/>
        <n v="16"/>
        <n v="17"/>
        <n v="18"/>
        <n v="19"/>
        <n v="20"/>
        <n v="21"/>
        <n v="22"/>
        <n v="23"/>
      </sharedItems>
      <extLst>
        <ext xmlns:x15="http://schemas.microsoft.com/office/spreadsheetml/2010/11/main" uri="{4F2E5C28-24EA-4eb8-9CBF-B6C8F9C3D259}">
          <x15:cachedUniqueNames>
            <x15:cachedUniqueName index="0" name="[Sales].[Hour].&amp;[0]"/>
            <x15:cachedUniqueName index="1" name="[Sales].[Hour].&amp;[1]"/>
            <x15:cachedUniqueName index="2" name="[Sales].[Hour].&amp;[2]"/>
            <x15:cachedUniqueName index="3" name="[Sales].[Hour].&amp;[3]"/>
            <x15:cachedUniqueName index="4" name="[Sales].[Hour].&amp;[4]"/>
            <x15:cachedUniqueName index="5" name="[Sales].[Hour].&amp;[5]"/>
            <x15:cachedUniqueName index="6" name="[Sales].[Hour].&amp;[6]"/>
            <x15:cachedUniqueName index="7" name="[Sales].[Hour].&amp;[7]"/>
            <x15:cachedUniqueName index="8" name="[Sales].[Hour].&amp;[8]"/>
            <x15:cachedUniqueName index="9" name="[Sales].[Hour].&amp;[9]"/>
            <x15:cachedUniqueName index="10" name="[Sales].[Hour].&amp;[10]"/>
            <x15:cachedUniqueName index="11" name="[Sales].[Hour].&amp;[11]"/>
            <x15:cachedUniqueName index="12" name="[Sales].[Hour].&amp;[12]"/>
            <x15:cachedUniqueName index="13" name="[Sales].[Hour].&amp;[13]"/>
            <x15:cachedUniqueName index="14" name="[Sales].[Hour].&amp;[14]"/>
            <x15:cachedUniqueName index="15" name="[Sales].[Hour].&amp;[15]"/>
            <x15:cachedUniqueName index="16" name="[Sales].[Hour].&amp;[16]"/>
            <x15:cachedUniqueName index="17" name="[Sales].[Hour].&amp;[17]"/>
            <x15:cachedUniqueName index="18" name="[Sales].[Hour].&amp;[18]"/>
            <x15:cachedUniqueName index="19" name="[Sales].[Hour].&amp;[19]"/>
            <x15:cachedUniqueName index="20" name="[Sales].[Hour].&amp;[20]"/>
            <x15:cachedUniqueName index="21" name="[Sales].[Hour].&amp;[21]"/>
            <x15:cachedUniqueName index="22" name="[Sales].[Hour].&amp;[22]"/>
            <x15:cachedUniqueName index="23" name="[Sales].[Hour].&amp;[23]"/>
          </x15:cachedUniqueNames>
        </ext>
      </extLst>
    </cacheField>
    <cacheField name="[Sales].[Product].[Product]" caption="Product" numFmtId="0" hierarchy="1" level="1">
      <sharedItems containsSemiMixedTypes="0" containsNonDate="0" containsString="0"/>
    </cacheField>
  </cacheFields>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2"/>
      </fieldsUsage>
    </cacheHierarchy>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2" memberValueDatatype="20" unbalanced="0">
      <fieldsUsage count="2">
        <fieldUsage x="-1"/>
        <fieldUsage x="1"/>
      </fieldsUsage>
    </cacheHierarchy>
    <cacheHierarchy uniqueName="[Sales].[Month]" caption="Month" attribute="1" defaultMemberUniqueName="[Sales].[Month].[All]" allUniqueName="[Sales].[Month].[All]" dimensionUniqueName="[Sales]" displayFolder="" count="0"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3032986111" backgroundQuery="1" createdVersion="8" refreshedVersion="8" minRefreshableVersion="3" recordCount="0" supportSubquery="1" supportAdvancedDrill="1" xr:uid="{9971EFA5-425B-407A-9FBC-41814B3D04BB}">
  <cacheSource type="external" connectionId="2"/>
  <cacheFields count="3">
    <cacheField name="[Sales].[Month].[Month]" caption="Month" numFmtId="0" hierarchy="9"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Sales].[Month].&amp;[1]"/>
            <x15:cachedUniqueName index="1" name="[Sales].[Month].&amp;[2]"/>
            <x15:cachedUniqueName index="2" name="[Sales].[Month].&amp;[3]"/>
            <x15:cachedUniqueName index="3" name="[Sales].[Month].&amp;[4]"/>
            <x15:cachedUniqueName index="4" name="[Sales].[Month].&amp;[5]"/>
            <x15:cachedUniqueName index="5" name="[Sales].[Month].&amp;[6]"/>
            <x15:cachedUniqueName index="6" name="[Sales].[Month].&amp;[7]"/>
            <x15:cachedUniqueName index="7" name="[Sales].[Month].&amp;[8]"/>
            <x15:cachedUniqueName index="8" name="[Sales].[Month].&amp;[9]"/>
            <x15:cachedUniqueName index="9" name="[Sales].[Month].&amp;[10]"/>
            <x15:cachedUniqueName index="10" name="[Sales].[Month].&amp;[11]"/>
            <x15:cachedUniqueName index="11" name="[Sales].[Month].&amp;[12]"/>
          </x15:cachedUniqueNames>
        </ext>
      </extLst>
    </cacheField>
    <cacheField name="[Measures].[Sum of Sales]" caption="Sum of Sales" numFmtId="0" hierarchy="12" level="32767"/>
    <cacheField name="[Sales].[Product].[Product]" caption="Product" numFmtId="0" hierarchy="1" level="1">
      <sharedItems containsSemiMixedTypes="0" containsNonDate="0" containsString="0"/>
    </cacheField>
  </cacheFields>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2"/>
      </fieldsUsage>
    </cacheHierarchy>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0" memberValueDatatype="20" unbalanced="0"/>
    <cacheHierarchy uniqueName="[Sales].[Month]" caption="Month" attribute="1" defaultMemberUniqueName="[Sales].[Month].[All]" allUniqueName="[Sales].[Month].[All]" dimensionUniqueName="[Sales]" displayFolder="" count="2" memberValueDatatype="20" unbalanced="0">
      <fieldsUsage count="2">
        <fieldUsage x="-1"/>
        <fieldUsage x="0"/>
      </fieldsUsage>
    </cacheHierarchy>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3033564812" backgroundQuery="1" createdVersion="8" refreshedVersion="8" minRefreshableVersion="3" recordCount="0" supportSubquery="1" supportAdvancedDrill="1" xr:uid="{0B323CE4-7528-4F61-9605-74ADF1D1AD18}">
  <cacheSource type="external" connectionId="2"/>
  <cacheFields count="2">
    <cacheField name="[Measures].[Count of Order ID]" caption="Count of Order ID" numFmtId="0" hierarchy="14" level="32767"/>
    <cacheField name="[Sales].[Product].[Product]" caption="Product" numFmtId="0" hierarchy="1" level="1">
      <sharedItems containsSemiMixedTypes="0" containsNonDate="0" containsString="0"/>
    </cacheField>
  </cacheFields>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1"/>
      </fieldsUsage>
    </cacheHierarchy>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0" memberValueDatatype="20" unbalanced="0"/>
    <cacheHierarchy uniqueName="[Sales].[Month]" caption="Month" attribute="1" defaultMemberUniqueName="[Sales].[Month].[All]" allUniqueName="[Sales].[Month].[All]" dimensionUniqueName="[Sales]" displayFolder="" count="0"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3034027781" backgroundQuery="1" createdVersion="8" refreshedVersion="8" minRefreshableVersion="3" recordCount="0" supportSubquery="1" supportAdvancedDrill="1" xr:uid="{FA4FCF29-27CA-4BB5-B611-6A3B4E08EAB9}">
  <cacheSource type="external" connectionId="2"/>
  <cacheFields count="2">
    <cacheField name="[Measures].[Sum of Quantity Ordered]" caption="Sum of Quantity Ordered" numFmtId="0" hierarchy="15" level="32767"/>
    <cacheField name="[Sales].[Product].[Product]" caption="Product" numFmtId="0" hierarchy="1" level="1">
      <sharedItems containsSemiMixedTypes="0" containsNonDate="0" containsString="0"/>
    </cacheField>
  </cacheFields>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1"/>
      </fieldsUsage>
    </cacheHierarchy>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0" memberValueDatatype="20" unbalanced="0"/>
    <cacheHierarchy uniqueName="[Sales].[Month]" caption="Month" attribute="1" defaultMemberUniqueName="[Sales].[Month].[All]" allUniqueName="[Sales].[Month].[All]" dimensionUniqueName="[Sales]" displayFolder="" count="0"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oneField="1" hidden="1">
      <fieldsUsage count="1">
        <fieldUsage x="0"/>
      </fieldsUsage>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3034490743" backgroundQuery="1" createdVersion="8" refreshedVersion="8" minRefreshableVersion="3" recordCount="0" supportSubquery="1" supportAdvancedDrill="1" xr:uid="{3985FC63-6B70-44F3-8E15-CD0A12A064D9}">
  <cacheSource type="external" connectionId="2"/>
  <cacheFields count="2">
    <cacheField name="[Measures].[Distinct Count of Product]" caption="Distinct Count of Product" numFmtId="0" hierarchy="17" level="32767"/>
    <cacheField name="[Sales].[Product].[Product]" caption="Product" numFmtId="0" hierarchy="1" level="1">
      <sharedItems containsSemiMixedTypes="0" containsNonDate="0" containsString="0"/>
    </cacheField>
  </cacheFields>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1"/>
      </fieldsUsage>
    </cacheHierarchy>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0" memberValueDatatype="20" unbalanced="0"/>
    <cacheHierarchy uniqueName="[Sales].[Month]" caption="Month" attribute="1" defaultMemberUniqueName="[Sales].[Month].[All]" allUniqueName="[Sales].[Month].[All]" dimensionUniqueName="[Sales]" displayFolder="" count="0"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oneField="1" hidden="1">
      <fieldsUsage count="1">
        <fieldUsage x="0"/>
      </fieldsUsage>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3034953705" backgroundQuery="1" createdVersion="8" refreshedVersion="8" minRefreshableVersion="3" recordCount="0" supportSubquery="1" supportAdvancedDrill="1" xr:uid="{DAC3C2DE-1D00-4498-8231-A732C5FC362A}">
  <cacheSource type="external" connectionId="2"/>
  <cacheFields count="2">
    <cacheField name="[Measures].[Distinct Count of Order ID]" caption="Distinct Count of Order ID" numFmtId="0" hierarchy="18" level="32767"/>
    <cacheField name="[Sales].[Product].[Product]" caption="Product" numFmtId="0" hierarchy="1" level="1">
      <sharedItems containsSemiMixedTypes="0" containsNonDate="0" containsString="0"/>
    </cacheField>
  </cacheFields>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1"/>
      </fieldsUsage>
    </cacheHierarchy>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0" memberValueDatatype="20" unbalanced="0"/>
    <cacheHierarchy uniqueName="[Sales].[Month]" caption="Month" attribute="1" defaultMemberUniqueName="[Sales].[Month].[All]" allUniqueName="[Sales].[Month].[All]" dimensionUniqueName="[Sales]" displayFolder="" count="0"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 refreshedDate="45190.003035532405" backgroundQuery="1" createdVersion="8" refreshedVersion="8" minRefreshableVersion="3" recordCount="0" supportSubquery="1" supportAdvancedDrill="1" xr:uid="{262867E0-4ADA-4AC7-8502-8B79A1D67C49}">
  <cacheSource type="external" connectionId="2"/>
  <cacheFields count="3">
    <cacheField name="[Sales].[City].[City]" caption="City" numFmtId="0" hierarchy="6" level="1">
      <sharedItems count="9">
        <s v=" Atlanta"/>
        <s v=" Austin"/>
        <s v=" Boston"/>
        <s v=" Dallas"/>
        <s v=" Los Angeles"/>
        <s v=" New York City"/>
        <s v=" Portland"/>
        <s v=" San Francisco"/>
        <s v=" Seattle"/>
      </sharedItems>
    </cacheField>
    <cacheField name="[Measures].[Sum of Sales]" caption="Sum of Sales" numFmtId="0" hierarchy="12" level="32767"/>
    <cacheField name="[Sales].[Product].[Product]" caption="Product" numFmtId="0" hierarchy="1" level="1">
      <sharedItems containsSemiMixedTypes="0" containsNonDate="0" containsString="0"/>
    </cacheField>
  </cacheFields>
  <cacheHierarchies count="21">
    <cacheHierarchy uniqueName="[Sales].[Order ID]" caption="Order ID" attribute="1" defaultMemberUniqueName="[Sales].[Order ID].[All]" allUniqueName="[Sales].[Order ID].[All]" dimensionUniqueName="[Sales]" displayFolder="" count="0" memberValueDatatype="20" unbalanced="0"/>
    <cacheHierarchy uniqueName="[Sales].[Product]" caption="Product" attribute="1" defaultMemberUniqueName="[Sales].[Product].[All]" allUniqueName="[Sales].[Product].[All]" dimensionUniqueName="[Sales]" displayFolder="" count="2" memberValueDatatype="130" unbalanced="0">
      <fieldsUsage count="2">
        <fieldUsage x="-1"/>
        <fieldUsage x="2"/>
      </fieldsUsage>
    </cacheHierarchy>
    <cacheHierarchy uniqueName="[Sales].[Quantity Ordered]" caption="Quantity Ordered" attribute="1" defaultMemberUniqueName="[Sales].[Quantity Ordered].[All]" allUniqueName="[Sales].[Quantity Ordered].[All]" dimensionUniqueName="[Sales]" displayFolder="" count="0" memberValueDatatype="20" unbalanced="0"/>
    <cacheHierarchy uniqueName="[Sales].[Price Each]" caption="Price Each" attribute="1" defaultMemberUniqueName="[Sales].[Price Each].[All]" allUniqueName="[Sales].[Price Each].[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Order Date]" caption="Order Date" attribute="1" time="1" defaultMemberUniqueName="[Sales].[Order Date].[All]" allUniqueName="[Sales].[Order Date].[All]" dimensionUniqueName="[Sales]" displayFolder="" count="0" memberValueDatatype="7" unbalanced="0"/>
    <cacheHierarchy uniqueName="[Sales].[City]" caption="City" attribute="1" defaultMemberUniqueName="[Sales].[City].[All]" allUniqueName="[Sales].[City].[All]" dimensionUniqueName="[Sales]" displayFolder="" count="2" memberValueDatatype="130" unbalanced="0">
      <fieldsUsage count="2">
        <fieldUsage x="-1"/>
        <fieldUsage x="0"/>
      </fieldsUsage>
    </cacheHierarchy>
    <cacheHierarchy uniqueName="[Sales].[Purchase Address]" caption="Purchase Address" attribute="1" defaultMemberUniqueName="[Sales].[Purchase Address].[All]" allUniqueName="[Sales].[Purchase Address].[All]" dimensionUniqueName="[Sales]" displayFolder="" count="0" memberValueDatatype="130" unbalanced="0"/>
    <cacheHierarchy uniqueName="[Sales].[Hour]" caption="Hour" attribute="1" defaultMemberUniqueName="[Sales].[Hour].[All]" allUniqueName="[Sales].[Hour].[All]" dimensionUniqueName="[Sales]" displayFolder="" count="0" memberValueDatatype="20" unbalanced="0"/>
    <cacheHierarchy uniqueName="[Sales].[Month]" caption="Month" attribute="1" defaultMemberUniqueName="[Sales].[Month].[All]" allUniqueName="[Sales].[Month].[All]" dimensionUniqueName="[Sales]" displayFolder="" count="0" memberValueDatatype="20" unbalanced="0"/>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Order ID]" caption="Sum of Order ID" measure="1" displayFolder="" measureGroup="Sales" count="0" hidden="1">
      <extLst>
        <ext xmlns:x15="http://schemas.microsoft.com/office/spreadsheetml/2010/11/main" uri="{B97F6D7D-B522-45F9-BDA1-12C45D357490}">
          <x15:cacheHierarchy aggregatedColumn="0"/>
        </ext>
      </extLst>
    </cacheHierarchy>
    <cacheHierarchy uniqueName="[Measures].[Count of Order ID]" caption="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Quantity Ordered]" caption="Sum of Quantity Ordered" measure="1" displayFolder="" measureGroup="Sale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Product]" caption="Distinct Count of Product" measure="1" displayFolder="" measureGroup="Sales" count="0" hidden="1">
      <extLst>
        <ext xmlns:x15="http://schemas.microsoft.com/office/spreadsheetml/2010/11/main" uri="{B97F6D7D-B522-45F9-BDA1-12C45D357490}">
          <x15:cacheHierarchy aggregatedColumn="1"/>
        </ext>
      </extLst>
    </cacheHierarchy>
    <cacheHierarchy uniqueName="[Measures].[Distinct Count of Order ID]" caption="Distinct Count of Order ID" measure="1" displayFolder="" measureGroup="Sale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Sales" count="0" hidden="1">
      <extLst>
        <ext xmlns:x15="http://schemas.microsoft.com/office/spreadsheetml/2010/11/main" uri="{B97F6D7D-B522-45F9-BDA1-12C45D357490}">
          <x15:cacheHierarchy aggregatedColumn="8"/>
        </ext>
      </extLst>
    </cacheHierarchy>
    <cacheHierarchy uniqueName="[Measures].[Sum of Price Each]" caption="Sum of Price Each" measure="1" displayFolder="" measureGroup="Sa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AAAAEE3-6580-4AD5-9861-B6776060F6A8}" name="PivotTable4" cacheId="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11:C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Product" fld="0" subtotal="count" baseField="0" baseItem="0">
      <extLst>
        <ext xmlns:x15="http://schemas.microsoft.com/office/spreadsheetml/2010/11/main" uri="{FABC7310-3BB5-11E1-824E-6D434824019B}">
          <x15:dataField isCountDistinct="1"/>
        </ext>
      </extLst>
    </dataField>
  </dataField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Count of Order ID"/>
    <pivotHierarchy dragToData="1"/>
    <pivotHierarchy dragToData="1"/>
    <pivotHierarchy dragToData="1" caption="Distinct Count of Product"/>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ACBC3AD-15F4-4139-B84A-103988924122}" name="PivotTable7"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G14:H20" firstHeaderRow="1" firstDataRow="1" firstDataCol="1"/>
  <pivotFields count="2">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3"/>
    </i>
    <i>
      <x v="2"/>
    </i>
    <i>
      <x v="4"/>
    </i>
    <i>
      <x v="1"/>
    </i>
    <i>
      <x/>
    </i>
    <i t="grand">
      <x/>
    </i>
  </rowItems>
  <colItems count="1">
    <i/>
  </colItems>
  <dataFields count="1">
    <dataField name="Sum of Sales"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Count of Order ID"/>
    <pivotHierarchy dragToData="1"/>
    <pivotHierarchy dragToData="1"/>
    <pivotHierarchy dragToData="1" caption="Distinct Count of Product"/>
    <pivotHierarchy dragToData="1" caption="Distinct Count of Order ID"/>
    <pivotHierarchy dragToData="1"/>
    <pivotHierarchy dragToData="1"/>
  </pivotHierarchies>
  <pivotTableStyleInfo name="PivotStyleLight16" showRowHeaders="1" showColHeaders="1" showRowStripes="0" showColStripes="0" showLastColumn="1"/>
  <filters count="1">
    <filter fld="0" type="count" id="2" iMeasureHier="12">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0F0DE25-EB8C-4CF3-9A1A-9F9620537252}" name="PivotTable1"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2:C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Sales" fld="0" baseField="0" baseItem="0"/>
  </dataField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3F3039-8235-47FA-9BD3-36191400BE41}" name="PivotTable6" cacheId="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G2:H12" firstHeaderRow="1" firstDataRow="1" firstDataCol="1"/>
  <pivotFields count="3">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7"/>
    </i>
    <i>
      <x v="4"/>
    </i>
    <i>
      <x v="5"/>
    </i>
    <i>
      <x v="2"/>
    </i>
    <i>
      <x/>
    </i>
    <i>
      <x v="3"/>
    </i>
    <i>
      <x v="8"/>
    </i>
    <i>
      <x v="6"/>
    </i>
    <i>
      <x v="1"/>
    </i>
    <i t="grand">
      <x/>
    </i>
  </rowItems>
  <colItems count="1">
    <i/>
  </colItems>
  <dataFields count="1">
    <dataField name="Sum of Sales"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Count of Order ID"/>
    <pivotHierarchy dragToData="1"/>
    <pivotHierarchy dragToData="1"/>
    <pivotHierarchy dragToData="1" caption="Distinct Count of Product"/>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111AD8E-1845-4082-93F3-462ADE85D29A}" name="PivotTable3"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8:C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Quantity Ordered" fld="0" baseField="0" baseItem="0"/>
  </dataField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Count of Order I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83F615B-6B83-42C4-BD0A-B5136E457397}" name="PivotTable8" cacheId="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G22:H28" firstHeaderRow="1" firstDataRow="1" firstDataCol="1"/>
  <pivotFields count="2">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2"/>
    </i>
    <i>
      <x v="3"/>
    </i>
    <i>
      <x v="4"/>
    </i>
    <i>
      <x/>
    </i>
    <i>
      <x v="1"/>
    </i>
    <i t="grand">
      <x/>
    </i>
  </rowItems>
  <colItems count="1">
    <i/>
  </colItems>
  <dataFields count="1">
    <dataField name="Sum of Sales"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Count of Order ID"/>
    <pivotHierarchy dragToData="1"/>
    <pivotHierarchy dragToData="1"/>
    <pivotHierarchy dragToData="1" caption="Distinct Count of Product"/>
    <pivotHierarchy dragToData="1" caption="Distinct Count of Order ID"/>
    <pivotHierarchy dragToData="1"/>
    <pivotHierarchy dragToData="1"/>
  </pivotHierarchies>
  <pivotTableStyleInfo name="PivotStyleLight16" showRowHeaders="1" showColHeaders="1" showRowStripes="0" showColStripes="0" showLastColumn="1"/>
  <filters count="1">
    <filter fld="0" type="count" id="6" iMeasureHier="12">
      <autoFilter ref="A1">
        <filterColumn colId="0">
          <top10 top="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29EEBD7-2949-4E52-AD49-BA915AA29C6D}" name="PivotTable11"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J29:K42"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Sales"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Count of Order ID"/>
    <pivotHierarchy dragToData="1"/>
    <pivotHierarchy dragToData="1"/>
    <pivotHierarchy dragToData="1" caption="Distinct Count of Product"/>
    <pivotHierarchy dragToData="1" caption="Num Of Customers"/>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F94F23B-5922-4B75-A422-47C4640BB828}" name="PivotTable2"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5:C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Order ID" fld="0" subtotal="count" baseField="0" baseItem="0"/>
  </dataField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Count of Order I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188FF82-D32F-4605-B60F-9B77B7CA815E}" name="PivotTable10" cacheId="2" applyNumberFormats="0" applyBorderFormats="0" applyFontFormats="0" applyPatternFormats="0" applyAlignmentFormats="0" applyWidthHeightFormats="1" dataCaption="Values" updatedVersion="8" minRefreshableVersion="3" showDrill="0" useAutoFormatting="1" subtotalHiddenItems="1" itemPrintTitles="1" createdVersion="8" indent="0" showHeaders="0" outline="1" outlineData="1" multipleFieldFilters="0" chartFormat="3">
  <location ref="J2:K27" firstHeaderRow="1" firstDataRow="1" firstDataCol="1"/>
  <pivotFields count="3">
    <pivotField dataField="1" subtotalTop="0" showAll="0" defaultSubtotal="0"/>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allDrilled="1" subtotalTop="0" showAll="0" dataSourceSort="1" defaultSubtotal="0" defaultAttributeDrillState="1"/>
  </pivotFields>
  <rowFields count="1">
    <field x="1"/>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name="Sum of Sales" fld="0" baseField="0" baseItem="0"/>
  </dataFields>
  <chartFormats count="1">
    <chartFormat chart="2" format="2" series="1">
      <pivotArea type="data" outline="0" fieldPosition="0">
        <references count="1">
          <reference field="4294967294" count="1" selected="0">
            <x v="0"/>
          </reference>
        </references>
      </pivotArea>
    </chartFormat>
  </chartFormat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45F3F59-AA14-4621-BEEB-8CC2233D68C1}" name="PivotTable5" cacheId="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14:C1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Num Of Customers" fld="0" subtotal="count" baseField="0" baseItem="2006278847">
      <extLst>
        <ext xmlns:x15="http://schemas.microsoft.com/office/spreadsheetml/2010/11/main" uri="{FABC7310-3BB5-11E1-824E-6D434824019B}">
          <x15:dataField isCountDistinct="1"/>
        </ext>
      </extLst>
    </dataField>
  </dataFields>
  <pivotHierarchies count="2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Count of Order ID"/>
    <pivotHierarchy dragToData="1"/>
    <pivotHierarchy dragToData="1"/>
    <pivotHierarchy dragToData="1" caption="Distinct Count of Product"/>
    <pivotHierarchy dragToData="1" caption="Num Of Customers"/>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45C0E7A9-842D-4F40-A8E5-6EC522789038}" sourceName="[Sales].[City]">
  <pivotTables>
    <pivotTable tabId="2" name="PivotTable8"/>
    <pivotTable tabId="2" name="PivotTable1"/>
    <pivotTable tabId="2" name="PivotTable10"/>
    <pivotTable tabId="2" name="PivotTable11"/>
    <pivotTable tabId="2" name="PivotTable2"/>
    <pivotTable tabId="2" name="PivotTable3"/>
    <pivotTable tabId="2" name="PivotTable4"/>
    <pivotTable tabId="2" name="PivotTable5"/>
    <pivotTable tabId="2" name="PivotTable6"/>
    <pivotTable tabId="2" name="PivotTable7"/>
  </pivotTables>
  <data>
    <olap pivotCacheId="1827200472">
      <levels count="2">
        <level uniqueName="[Sales].[City].[(All)]" sourceCaption="(All)" count="0"/>
        <level uniqueName="[Sales].[City].[City]" sourceCaption="City" count="9">
          <ranges>
            <range startItem="0">
              <i n="[Sales].[City].&amp;[ Atlanta]" c=" Atlanta"/>
              <i n="[Sales].[City].&amp;[ Austin]" c=" Austin"/>
              <i n="[Sales].[City].&amp;[ Boston]" c=" Boston"/>
              <i n="[Sales].[City].&amp;[ Dallas]" c=" Dallas"/>
              <i n="[Sales].[City].&amp;[ Los Angeles]" c=" Los Angeles"/>
              <i n="[Sales].[City].&amp;[ New York City]" c=" New York City"/>
              <i n="[Sales].[City].&amp;[ Portland]" c=" Portland"/>
              <i n="[Sales].[City].&amp;[ San Francisco]" c=" San Francisco"/>
              <i n="[Sales].[City].&amp;[ Seattle]" c=" Seattle"/>
            </range>
          </ranges>
        </level>
      </levels>
      <selections count="1">
        <selection n="[Sales].[C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3CC1B2F6-3206-46AD-B429-9A76F85EA529}" sourceName="[Sales].[Product]">
  <pivotTables>
    <pivotTable tabId="2" name="PivotTable8"/>
    <pivotTable tabId="2" name="PivotTable1"/>
    <pivotTable tabId="2" name="PivotTable10"/>
    <pivotTable tabId="2" name="PivotTable11"/>
    <pivotTable tabId="2" name="PivotTable2"/>
    <pivotTable tabId="2" name="PivotTable3"/>
    <pivotTable tabId="2" name="PivotTable4"/>
    <pivotTable tabId="2" name="PivotTable5"/>
    <pivotTable tabId="2" name="PivotTable6"/>
  </pivotTables>
  <data>
    <olap pivotCacheId="1827200472">
      <levels count="2">
        <level uniqueName="[Sales].[Product].[(All)]" sourceCaption="(All)" count="0"/>
        <level uniqueName="[Sales].[Product].[Product]" sourceCaption="Product" count="19">
          <ranges>
            <range startItem="0">
              <i n="[Sales].[Product].&amp;[20in Monitor]" c="20in Monitor"/>
              <i n="[Sales].[Product].&amp;[27in 4K Gaming Monitor]" c="27in 4K Gaming Monitor"/>
              <i n="[Sales].[Product].&amp;[27in FHD Monitor]" c="27in FHD Monitor"/>
              <i n="[Sales].[Product].&amp;[34in Ultrawide Monitor]" c="34in Ultrawide Monitor"/>
              <i n="[Sales].[Product].&amp;[AA Batteries (4-pack)]" c="AA Batteries (4-pack)"/>
              <i n="[Sales].[Product].&amp;[AAA Batteries (4-pack)]" c="AAA Batteries (4-pack)"/>
              <i n="[Sales].[Product].&amp;[Apple Airpods Headphones]" c="Apple Airpods Headphones"/>
              <i n="[Sales].[Product].&amp;[Bose SoundSport Headphones]" c="Bose SoundSport Headphones"/>
              <i n="[Sales].[Product].&amp;[Flatscreen TV]" c="Flatscreen TV"/>
              <i n="[Sales].[Product].&amp;[Google Phone]" c="Google Phone"/>
              <i n="[Sales].[Product].&amp;[iPhone]" c="iPhone"/>
              <i n="[Sales].[Product].&amp;[LG Dryer]" c="LG Dryer"/>
              <i n="[Sales].[Product].&amp;[LG Washing Machine]" c="LG Washing Machine"/>
              <i n="[Sales].[Product].&amp;[Lightning Charging Cable]" c="Lightning Charging Cable"/>
              <i n="[Sales].[Product].&amp;[Macbook Pro Laptop]" c="Macbook Pro Laptop"/>
              <i n="[Sales].[Product].&amp;[ThinkPad Laptop]" c="ThinkPad Laptop"/>
              <i n="[Sales].[Product].&amp;[USB-C Charging Cable]" c="USB-C Charging Cable"/>
              <i n="[Sales].[Product].&amp;[Vareebadd Phone]" c="Vareebadd Phone"/>
              <i n="[Sales].[Product].&amp;[Wired Headphones]" c="Wired Headphones"/>
            </range>
          </ranges>
        </level>
      </levels>
      <selections count="1">
        <selection n="[Sales].[Produc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DB7417D3-B17E-4DAB-8535-4FF7F0DB690B}" cache="Slicer_City" caption="City Slicer" level="1" style="Slicer Style 5" rowHeight="241300"/>
  <slicer name="Product" xr10:uid="{56332633-1547-4D4B-9CCD-9580F2D21416}" cache="Slicer_Product" caption="Product Slicer" startItem="7" level="1" style="Slicer Style 5"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EB1998-2210-466F-B9A7-8C73A8BE590E}">
  <dimension ref="B3:I6"/>
  <sheetViews>
    <sheetView workbookViewId="0">
      <selection activeCell="F8" sqref="F8"/>
    </sheetView>
  </sheetViews>
  <sheetFormatPr defaultRowHeight="14.4" x14ac:dyDescent="0.55000000000000004"/>
  <cols>
    <col min="3" max="3" width="14" bestFit="1" customWidth="1"/>
    <col min="6" max="6" width="24.26171875" bestFit="1" customWidth="1"/>
    <col min="9" max="9" width="19.9453125" bestFit="1" customWidth="1"/>
  </cols>
  <sheetData>
    <row r="3" spans="2:9" x14ac:dyDescent="0.55000000000000004">
      <c r="B3">
        <v>1</v>
      </c>
      <c r="C3" t="s">
        <v>0</v>
      </c>
      <c r="E3">
        <v>1</v>
      </c>
      <c r="F3" t="s">
        <v>4</v>
      </c>
      <c r="H3">
        <v>1</v>
      </c>
      <c r="I3" t="s">
        <v>7</v>
      </c>
    </row>
    <row r="4" spans="2:9" x14ac:dyDescent="0.55000000000000004">
      <c r="B4">
        <v>2</v>
      </c>
      <c r="C4" t="s">
        <v>1</v>
      </c>
      <c r="E4">
        <v>2</v>
      </c>
      <c r="F4" t="s">
        <v>5</v>
      </c>
      <c r="H4">
        <v>2</v>
      </c>
      <c r="I4" t="s">
        <v>8</v>
      </c>
    </row>
    <row r="5" spans="2:9" x14ac:dyDescent="0.55000000000000004">
      <c r="B5">
        <v>3</v>
      </c>
      <c r="C5" t="s">
        <v>2</v>
      </c>
      <c r="E5">
        <v>3</v>
      </c>
      <c r="F5" t="s">
        <v>6</v>
      </c>
      <c r="H5">
        <v>3</v>
      </c>
      <c r="I5" t="s">
        <v>9</v>
      </c>
    </row>
    <row r="6" spans="2:9" x14ac:dyDescent="0.55000000000000004">
      <c r="B6">
        <v>4</v>
      </c>
      <c r="C6" t="s">
        <v>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1CD18C-BD98-4B36-BB6D-8C5444756442}">
  <dimension ref="B2:K42"/>
  <sheetViews>
    <sheetView workbookViewId="0">
      <selection activeCell="G23" sqref="G23"/>
    </sheetView>
  </sheetViews>
  <sheetFormatPr defaultRowHeight="14.4" x14ac:dyDescent="0.55000000000000004"/>
  <cols>
    <col min="3" max="3" width="16.1015625" bestFit="1" customWidth="1"/>
    <col min="7" max="7" width="20" bestFit="1" customWidth="1"/>
    <col min="8" max="8" width="10.83984375" bestFit="1" customWidth="1"/>
    <col min="10" max="10" width="12.05078125" bestFit="1" customWidth="1"/>
    <col min="11" max="11" width="11.68359375" bestFit="1" customWidth="1"/>
    <col min="12" max="1814" width="15.3671875" bestFit="1" customWidth="1"/>
    <col min="1815" max="1815" width="10.3671875" bestFit="1" customWidth="1"/>
    <col min="1816" max="3379" width="15.3671875" bestFit="1" customWidth="1"/>
    <col min="3380" max="3380" width="10.3671875" bestFit="1" customWidth="1"/>
    <col min="3381" max="5730" width="15.3671875" bestFit="1" customWidth="1"/>
    <col min="5731" max="5731" width="10.3671875" bestFit="1" customWidth="1"/>
    <col min="5732" max="10406" width="15.3671875" bestFit="1" customWidth="1"/>
    <col min="10407" max="10407" width="10.3671875" bestFit="1" customWidth="1"/>
    <col min="10408" max="11792" width="15.3671875" bestFit="1" customWidth="1"/>
    <col min="11793" max="11793" width="10.3671875" bestFit="1" customWidth="1"/>
    <col min="11794" max="16384" width="15.3671875" bestFit="1" customWidth="1"/>
  </cols>
  <sheetData>
    <row r="2" spans="2:11" x14ac:dyDescent="0.55000000000000004">
      <c r="B2">
        <v>1</v>
      </c>
      <c r="C2" t="s">
        <v>10</v>
      </c>
      <c r="F2">
        <v>1</v>
      </c>
      <c r="G2" s="1" t="s">
        <v>13</v>
      </c>
      <c r="H2" t="s">
        <v>10</v>
      </c>
      <c r="I2">
        <v>1</v>
      </c>
      <c r="K2" t="s">
        <v>10</v>
      </c>
    </row>
    <row r="3" spans="2:11" x14ac:dyDescent="0.55000000000000004">
      <c r="C3">
        <v>34492035.969999999</v>
      </c>
      <c r="E3">
        <f>GETPIVOTDATA("[Measures].[Sum of Sales]",$C$2)</f>
        <v>34492035.969999999</v>
      </c>
      <c r="G3" s="2" t="s">
        <v>33</v>
      </c>
      <c r="H3">
        <v>8262203.9100000151</v>
      </c>
      <c r="J3" s="2">
        <v>0</v>
      </c>
      <c r="K3">
        <v>713721.26999999979</v>
      </c>
    </row>
    <row r="4" spans="2:11" x14ac:dyDescent="0.55000000000000004">
      <c r="G4" s="2" t="s">
        <v>30</v>
      </c>
      <c r="H4">
        <v>5452570.8000000073</v>
      </c>
      <c r="J4" s="2">
        <v>1</v>
      </c>
      <c r="K4">
        <v>460866.87999999971</v>
      </c>
    </row>
    <row r="5" spans="2:11" x14ac:dyDescent="0.55000000000000004">
      <c r="B5">
        <v>2</v>
      </c>
      <c r="C5" t="s">
        <v>11</v>
      </c>
      <c r="G5" s="2" t="s">
        <v>31</v>
      </c>
      <c r="H5">
        <v>4664317.4300000072</v>
      </c>
      <c r="J5" s="2">
        <v>2</v>
      </c>
      <c r="K5">
        <v>234851.44000000015</v>
      </c>
    </row>
    <row r="6" spans="2:11" x14ac:dyDescent="0.55000000000000004">
      <c r="C6">
        <v>185950</v>
      </c>
      <c r="E6">
        <f>GETPIVOTDATA("[Measures].[Count of Order ID]",$C$5)</f>
        <v>185950</v>
      </c>
      <c r="G6" s="2" t="s">
        <v>28</v>
      </c>
      <c r="H6">
        <v>3661642.0100000002</v>
      </c>
      <c r="J6" s="2">
        <v>3</v>
      </c>
      <c r="K6">
        <v>145757.89000000001</v>
      </c>
    </row>
    <row r="7" spans="2:11" x14ac:dyDescent="0.55000000000000004">
      <c r="G7" s="2" t="s">
        <v>26</v>
      </c>
      <c r="H7">
        <v>2795498.5799999996</v>
      </c>
      <c r="J7" s="2">
        <v>4</v>
      </c>
      <c r="K7">
        <v>162661.00999999998</v>
      </c>
    </row>
    <row r="8" spans="2:11" x14ac:dyDescent="0.55000000000000004">
      <c r="B8">
        <v>3</v>
      </c>
      <c r="C8" t="s">
        <v>12</v>
      </c>
      <c r="G8" s="2" t="s">
        <v>29</v>
      </c>
      <c r="H8">
        <v>2767975.3999999994</v>
      </c>
      <c r="J8" s="2">
        <v>5</v>
      </c>
      <c r="K8">
        <v>230679.82000000007</v>
      </c>
    </row>
    <row r="9" spans="2:11" x14ac:dyDescent="0.55000000000000004">
      <c r="C9">
        <v>209079</v>
      </c>
      <c r="E9">
        <f>GETPIVOTDATA("[Measures].[Sum of Quantity Ordered]",$C$8)</f>
        <v>209079</v>
      </c>
      <c r="G9" s="2" t="s">
        <v>34</v>
      </c>
      <c r="H9">
        <v>2747755.48</v>
      </c>
      <c r="J9" s="2">
        <v>6</v>
      </c>
      <c r="K9">
        <v>448112.99999999983</v>
      </c>
    </row>
    <row r="10" spans="2:11" x14ac:dyDescent="0.55000000000000004">
      <c r="G10" s="2" t="s">
        <v>32</v>
      </c>
      <c r="H10">
        <v>2320490.6099999989</v>
      </c>
      <c r="J10" s="2">
        <v>7</v>
      </c>
      <c r="K10">
        <v>744854.11999999965</v>
      </c>
    </row>
    <row r="11" spans="2:11" x14ac:dyDescent="0.55000000000000004">
      <c r="B11">
        <v>4</v>
      </c>
      <c r="C11" t="s">
        <v>25</v>
      </c>
      <c r="G11" s="2" t="s">
        <v>27</v>
      </c>
      <c r="H11">
        <v>1819581.7499999993</v>
      </c>
      <c r="J11" s="2">
        <v>8</v>
      </c>
      <c r="K11">
        <v>1192348.969999999</v>
      </c>
    </row>
    <row r="12" spans="2:11" x14ac:dyDescent="0.55000000000000004">
      <c r="C12">
        <v>19</v>
      </c>
      <c r="E12">
        <f>GETPIVOTDATA("[Measures].[Distinct Count of Product]",$C$11)</f>
        <v>19</v>
      </c>
      <c r="G12" s="2" t="s">
        <v>24</v>
      </c>
      <c r="H12">
        <v>34492035.969999999</v>
      </c>
      <c r="J12" s="2">
        <v>9</v>
      </c>
      <c r="K12">
        <v>1639030.5799999998</v>
      </c>
    </row>
    <row r="13" spans="2:11" x14ac:dyDescent="0.55000000000000004">
      <c r="J13" s="2">
        <v>10</v>
      </c>
      <c r="K13">
        <v>1944286.7699999991</v>
      </c>
    </row>
    <row r="14" spans="2:11" x14ac:dyDescent="0.55000000000000004">
      <c r="B14">
        <v>5</v>
      </c>
      <c r="C14" t="s">
        <v>35</v>
      </c>
      <c r="F14">
        <v>2</v>
      </c>
      <c r="G14" s="1" t="s">
        <v>13</v>
      </c>
      <c r="H14" t="s">
        <v>10</v>
      </c>
      <c r="J14" s="2">
        <v>11</v>
      </c>
      <c r="K14">
        <v>2300610.2399999993</v>
      </c>
    </row>
    <row r="15" spans="2:11" x14ac:dyDescent="0.55000000000000004">
      <c r="C15">
        <v>178437</v>
      </c>
      <c r="E15">
        <f>GETPIVOTDATA("[Measures].[Distinct Count of Order ID]",$C$14)</f>
        <v>178437</v>
      </c>
      <c r="G15" s="2" t="s">
        <v>20</v>
      </c>
      <c r="H15">
        <v>8037600</v>
      </c>
      <c r="J15" s="2">
        <v>12</v>
      </c>
      <c r="K15">
        <v>2316821.3400000008</v>
      </c>
    </row>
    <row r="16" spans="2:11" x14ac:dyDescent="0.55000000000000004">
      <c r="G16" s="2" t="s">
        <v>18</v>
      </c>
      <c r="H16">
        <v>4794300</v>
      </c>
      <c r="J16" s="2">
        <v>13</v>
      </c>
      <c r="K16">
        <v>2155389.7999999998</v>
      </c>
    </row>
    <row r="17" spans="6:11" x14ac:dyDescent="0.55000000000000004">
      <c r="G17" s="2" t="s">
        <v>21</v>
      </c>
      <c r="H17">
        <v>4129958.6999999997</v>
      </c>
      <c r="J17" s="2">
        <v>14</v>
      </c>
      <c r="K17">
        <v>2083672.7300000004</v>
      </c>
    </row>
    <row r="18" spans="6:11" x14ac:dyDescent="0.55000000000000004">
      <c r="G18" s="2" t="s">
        <v>17</v>
      </c>
      <c r="H18">
        <v>3319200</v>
      </c>
      <c r="J18" s="2">
        <v>15</v>
      </c>
      <c r="K18">
        <v>1941549.600000001</v>
      </c>
    </row>
    <row r="19" spans="6:11" x14ac:dyDescent="0.55000000000000004">
      <c r="G19" s="2" t="s">
        <v>14</v>
      </c>
      <c r="H19">
        <v>2435097.5599999996</v>
      </c>
      <c r="J19" s="2">
        <v>16</v>
      </c>
      <c r="K19">
        <v>1904601.309999998</v>
      </c>
    </row>
    <row r="20" spans="6:11" x14ac:dyDescent="0.55000000000000004">
      <c r="G20" s="2" t="s">
        <v>24</v>
      </c>
      <c r="H20">
        <v>22716156.260000002</v>
      </c>
      <c r="J20" s="2">
        <v>17</v>
      </c>
      <c r="K20">
        <v>2129361.6100000003</v>
      </c>
    </row>
    <row r="21" spans="6:11" x14ac:dyDescent="0.55000000000000004">
      <c r="J21" s="2">
        <v>18</v>
      </c>
      <c r="K21">
        <v>2219348.2999999998</v>
      </c>
    </row>
    <row r="22" spans="6:11" x14ac:dyDescent="0.55000000000000004">
      <c r="F22">
        <v>3</v>
      </c>
      <c r="G22" s="1" t="s">
        <v>13</v>
      </c>
      <c r="H22" t="s">
        <v>10</v>
      </c>
      <c r="J22" s="2">
        <v>19</v>
      </c>
      <c r="K22">
        <v>2412938.54</v>
      </c>
    </row>
    <row r="23" spans="6:11" x14ac:dyDescent="0.55000000000000004">
      <c r="G23" s="2" t="s">
        <v>19</v>
      </c>
      <c r="H23">
        <v>347094.14999999985</v>
      </c>
      <c r="J23" s="2">
        <v>20</v>
      </c>
      <c r="K23">
        <v>2281716.2399999998</v>
      </c>
    </row>
    <row r="24" spans="6:11" x14ac:dyDescent="0.55000000000000004">
      <c r="G24" s="2" t="s">
        <v>22</v>
      </c>
      <c r="H24">
        <v>286501.24999999988</v>
      </c>
      <c r="J24" s="2">
        <v>21</v>
      </c>
      <c r="K24">
        <v>2042000.86</v>
      </c>
    </row>
    <row r="25" spans="6:11" x14ac:dyDescent="0.55000000000000004">
      <c r="G25" s="2" t="s">
        <v>23</v>
      </c>
      <c r="H25">
        <v>246478.42999999991</v>
      </c>
      <c r="J25" s="2">
        <v>22</v>
      </c>
      <c r="K25">
        <v>1607549.2100000002</v>
      </c>
    </row>
    <row r="26" spans="6:11" x14ac:dyDescent="0.55000000000000004">
      <c r="G26" s="2" t="s">
        <v>15</v>
      </c>
      <c r="H26">
        <v>106118.39999999998</v>
      </c>
      <c r="J26" s="2">
        <v>23</v>
      </c>
      <c r="K26">
        <v>1179304.44</v>
      </c>
    </row>
    <row r="27" spans="6:11" x14ac:dyDescent="0.55000000000000004">
      <c r="G27" s="2" t="s">
        <v>16</v>
      </c>
      <c r="H27">
        <v>92740.830000000016</v>
      </c>
      <c r="J27" s="2" t="s">
        <v>24</v>
      </c>
      <c r="K27">
        <v>34492035.969999999</v>
      </c>
    </row>
    <row r="28" spans="6:11" x14ac:dyDescent="0.55000000000000004">
      <c r="G28" s="2" t="s">
        <v>24</v>
      </c>
      <c r="H28">
        <v>1078933.0599999996</v>
      </c>
    </row>
    <row r="29" spans="6:11" x14ac:dyDescent="0.55000000000000004">
      <c r="I29">
        <v>2</v>
      </c>
      <c r="J29" s="1" t="s">
        <v>13</v>
      </c>
      <c r="K29" t="s">
        <v>10</v>
      </c>
    </row>
    <row r="30" spans="6:11" x14ac:dyDescent="0.55000000000000004">
      <c r="J30" s="2">
        <v>1</v>
      </c>
      <c r="K30">
        <v>1822256.73</v>
      </c>
    </row>
    <row r="31" spans="6:11" x14ac:dyDescent="0.55000000000000004">
      <c r="J31" s="2">
        <v>2</v>
      </c>
      <c r="K31">
        <v>2202022.42</v>
      </c>
    </row>
    <row r="32" spans="6:11" x14ac:dyDescent="0.55000000000000004">
      <c r="J32" s="2">
        <v>3</v>
      </c>
      <c r="K32">
        <v>2807100.3800000004</v>
      </c>
    </row>
    <row r="33" spans="10:11" x14ac:dyDescent="0.55000000000000004">
      <c r="J33" s="2">
        <v>4</v>
      </c>
      <c r="K33">
        <v>3390670.24</v>
      </c>
    </row>
    <row r="34" spans="10:11" x14ac:dyDescent="0.55000000000000004">
      <c r="J34" s="2">
        <v>5</v>
      </c>
      <c r="K34">
        <v>3152606.7500000005</v>
      </c>
    </row>
    <row r="35" spans="10:11" x14ac:dyDescent="0.55000000000000004">
      <c r="J35" s="2">
        <v>6</v>
      </c>
      <c r="K35">
        <v>2577802.2599999998</v>
      </c>
    </row>
    <row r="36" spans="10:11" x14ac:dyDescent="0.55000000000000004">
      <c r="J36" s="2">
        <v>7</v>
      </c>
      <c r="K36">
        <v>2647775.7599999998</v>
      </c>
    </row>
    <row r="37" spans="10:11" x14ac:dyDescent="0.55000000000000004">
      <c r="J37" s="2">
        <v>8</v>
      </c>
      <c r="K37">
        <v>2244467.8799999985</v>
      </c>
    </row>
    <row r="38" spans="10:11" x14ac:dyDescent="0.55000000000000004">
      <c r="J38" s="2">
        <v>9</v>
      </c>
      <c r="K38">
        <v>2097560.1300000008</v>
      </c>
    </row>
    <row r="39" spans="10:11" x14ac:dyDescent="0.55000000000000004">
      <c r="J39" s="2">
        <v>10</v>
      </c>
      <c r="K39">
        <v>3736726.8799999994</v>
      </c>
    </row>
    <row r="40" spans="10:11" x14ac:dyDescent="0.55000000000000004">
      <c r="J40" s="2">
        <v>11</v>
      </c>
      <c r="K40">
        <v>3199603.2</v>
      </c>
    </row>
    <row r="41" spans="10:11" x14ac:dyDescent="0.55000000000000004">
      <c r="J41" s="2">
        <v>12</v>
      </c>
      <c r="K41">
        <v>4613443.3400000082</v>
      </c>
    </row>
    <row r="42" spans="10:11" x14ac:dyDescent="0.55000000000000004">
      <c r="J42" s="2" t="s">
        <v>24</v>
      </c>
      <c r="K42">
        <v>34492035.969999999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0077CE-5B5B-4E18-AD80-C0FE1AD11DF8}">
  <dimension ref="A1"/>
  <sheetViews>
    <sheetView showGridLines="0" tabSelected="1" zoomScale="80" zoomScaleNormal="80" workbookViewId="0">
      <selection activeCell="W42" sqref="W42"/>
    </sheetView>
  </sheetViews>
  <sheetFormatPr defaultRowHeight="14.4" x14ac:dyDescent="0.55000000000000004"/>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L A E A A B Q S w M E F A A C A A g A K K E 0 V / / V o A i l A A A A 9 g A A A B I A H A B D b 2 5 m a W c v U G F j a 2 F n Z S 5 4 b W w g o h g A K K A U A A A A A A A A A A A A A A A A A A A A A A A A A A A A h Y + x C s I w G I R f p W R v k s Z F y t 9 0 E H G x I A j i G t L Y h r a p J K n p u z n 4 S L 6 C F a 2 6 O d 7 d d 3 B 3 v 9 4 g H 7 s 2 u i j r d G 8 y l G C K I m V k X 2 p T Z W j w p 3 i J c g 4 7 I R t R q W i C j U t H p z N U e 3 9 O C Q k h 4 L D A v a 0 I o z Q h x 2 K 7 l 7 X q R K y N 8 8 J I h T 6 t 8 n 8 L c T i 8 x n C G E 0 Y x Y w x T I L M J h T Z f g E 1 7 n + m P C a u h 9 Y N V X N h 4 v Q E y S y D v D / w B U E s D B B Q A A g A I A C i h N F c 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o o T R X e q l P S q k B A A C 1 A w A A E w A c A E Z v c m 1 1 b G F z L 1 N l Y 3 R p b 2 4 x L m 0 g o h g A K K A U A A A A A A A A A A A A A A A A A A A A A A A A A A A A d Z J N b 6 M w E I b v k f I f L H o h k o W U a r e H r T h U k C r R 9 p v s q f T g 4 m m x 1 t i V P U S N o v z 3 n Q S y h I Z y w c z r e W f m G T w U q K x h W f O e X o 5 H 4 5 E v h Q P J M q H B s 5 h p w P G I 0 Z P Z 2 h V A k c S v o t Q W d Q U G w 2 u l I U q s Q f r w Y Z D 8 y v 9 4 c D 5 f z p L 5 3 X 2 e g v + L 9 i N P B Q o P y G 7 B q e z 3 4 u Y m b / x 3 8 a j w q 2 D C n 1 P Q q l I I L g 5 4 w F l i d V 0 Z H 0 + n n M 1 M Y a U y 7 / H 0 / O c F Z 4 + 1 R c h w r S H u j t G d N f A y 4 U 2 3 Z 8 G D s x V p k s 1 B S G o p o N a X 4 p U u t k o b D 5 v B O H t u 4 1 d a Z 4 X Q w v k Y X X 1 s m Z T C v J P j c v 0 B n d 3 S C e P f r K u a j n e i D w f q 8 8 0 m o L k W B i 9 + R L t b W 8 4 2 w b 0 j k S 3 S U 4 U M Z F 0 g C U g h h v C J + / h j L Q w q X L N 9 K s i h T E W b m o m i P C S b u n o F d 1 S Q w M N B l H R G V b W 5 B K O k X b E r K R 1 4 f 1 L + l p Z d n t b c 7 3 O g X E K d n n j M C X n f Y t t R f o L K r o h b + w N 0 o B u h D Y d f 1 s E J b s / E N n S G b P Z S 5 / O 1 I O 9 t 5 W g P Q + j 7 s P 9 j 6 G M + U B i i e 4 D R g t 1 O x i N l v h / j 8 h 9 Q S w E C L Q A U A A I A C A A o o T R X / 9 W g C K U A A A D 2 A A A A E g A A A A A A A A A A A A A A A A A A A A A A Q 2 9 u Z m l n L 1 B h Y 2 t h Z 2 U u e G 1 s U E s B A i 0 A F A A C A A g A K K E 0 V w / K 6 a u k A A A A 6 Q A A A B M A A A A A A A A A A A A A A A A A 8 Q A A A F t D b 2 5 0 Z W 5 0 X 1 R 5 c G V z X S 5 4 b W x Q S w E C L Q A U A A I A C A A o o T R X e q l P S q k B A A C 1 A w A A E w A A A A A A A A A A A A A A A A D i A Q A A R m 9 y b X V s Y X M v U 2 V j d G l v b j E u b V B L B Q Y A A A A A A w A D A M I A A A D Y A w 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5 u D g A A A A A A A E w O 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T Y W x l 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Q W 5 h b H l z a W 5 n I V B p d m 9 0 V G F i b G U x I i A v P j x F b n R y e S B U e X B l P S J G a W x s Z W R D b 2 1 w b G V 0 Z V J l c 3 V s d F R v V 2 9 y a 3 N o Z W V 0 I i B W Y W x 1 Z T 0 i b D A i I C 8 + P E V u d H J 5 I F R 5 c G U 9 I k F k Z G V k V G 9 E Y X R h T W 9 k Z W w i I F Z h b H V l P S J s M S I g L z 4 8 R W 5 0 c n k g V H l w Z T 0 i R m l s b E N v d W 5 0 I i B W Y W x 1 Z T 0 i b D E 4 N T k 1 M C I g L z 4 8 R W 5 0 c n k g V H l w Z T 0 i R m l s b E V y c m 9 y Q 2 9 k Z S I g V m F s d W U 9 I n N V b m t u b 3 d u I i A v P j x F b n R y e S B U e X B l P S J G a W x s R X J y b 3 J D b 3 V u d C I g V m F s d W U 9 I m w w I i A v P j x F b n R y e S B U e X B l P S J G a W x s T G F z d F V w Z G F 0 Z W Q i I F Z h b H V l P S J k M j A y M y 0 w O S 0 y M F Q x N j o 1 N T o 1 N y 4 0 N T M w N z M 2 W i I g L z 4 8 R W 5 0 c n k g V H l w Z T 0 i R m l s b E N v b H V t b l R 5 c G V z I i B W Y W x 1 Z T 0 i c 0 F 3 W U R C U V V I Q m d Z R E F 3 P T 0 i I C 8 + P E V u d H J 5 I F R 5 c G U 9 I k Z p b G x D b 2 x 1 b W 5 O Y W 1 l c y I g V m F s d W U 9 I n N b J n F 1 b 3 Q 7 T 3 J k Z X I g S U Q m c X V v d D s s J n F 1 b 3 Q 7 U H J v Z H V j d C Z x d W 9 0 O y w m c X V v d D t R d W F u d G l 0 e S B P c m R l c m V k J n F 1 b 3 Q 7 L C Z x d W 9 0 O 1 B y a W N l I E V h Y 2 g m c X V v d D s s J n F 1 b 3 Q 7 U 2 F s Z X M m c X V v d D s s J n F 1 b 3 Q 7 T 3 J k Z X I g R G F 0 Z S Z x d W 9 0 O y w m c X V v d D t D a X R 5 J n F 1 b 3 Q 7 L C Z x d W 9 0 O 1 B 1 c m N o Y X N l I E F k Z H J l c 3 M m c X V v d D s s J n F 1 b 3 Q 7 S G 9 1 c i Z x d W 9 0 O y w m c X V v d D t N b 2 5 0 a 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T Y W x l c y 9 D a G F u Z 2 V k I F R 5 c G U u e 0 9 y Z G V y I E l E L D F 9 J n F 1 b 3 Q 7 L C Z x d W 9 0 O 1 N l Y 3 R p b 2 4 x L 1 N h b G V z L 0 N o Y W 5 n Z W Q g V H l w Z S 5 7 U H J v Z H V j d C w y f S Z x d W 9 0 O y w m c X V v d D t T Z W N 0 a W 9 u M S 9 T Y W x l c y 9 D a G F u Z 2 V k I F R 5 c G U u e 1 F 1 Y W 5 0 a X R 5 I E 9 y Z G V y Z W Q s M 3 0 m c X V v d D s s J n F 1 b 3 Q 7 U 2 V j d G l v b j E v U 2 F s Z X M v Q 2 h h b m d l Z C B U e X B l L n t Q c m l j Z S B F Y W N o L D R 9 J n F 1 b 3 Q 7 L C Z x d W 9 0 O 1 N l Y 3 R p b 2 4 x L 1 N h b G V z L 0 N o Y W 5 n Z W Q g V H l w Z S 5 7 U 2 F s Z X M s O H 0 m c X V v d D s s J n F 1 b 3 Q 7 U 2 V j d G l v b j E v U 2 F s Z X M v Q 2 h h b m d l Z C B U e X B l L n t P c m R l c i B E Y X R l L D V 9 J n F 1 b 3 Q 7 L C Z x d W 9 0 O 1 N l Y 3 R p b 2 4 x L 1 N h b G V z L 0 N o Y W 5 n Z W Q g V H l w Z S 5 7 Q 2 l 0 e S w 5 f S Z x d W 9 0 O y w m c X V v d D t T Z W N 0 a W 9 u M S 9 T Y W x l c y 9 D a G F u Z 2 V k I F R 5 c G U u e 1 B 1 c m N o Y X N l I E F k Z H J l c 3 M s N n 0 m c X V v d D s s J n F 1 b 3 Q 7 U 2 V j d G l v b j E v U 2 F s Z X M v Q 2 h h b m d l Z C B U e X B l L n t I b 3 V y L D E w f S Z x d W 9 0 O y w m c X V v d D t T Z W N 0 a W 9 u M S 9 T Y W x l c y 9 D a G F u Z 2 V k I F R 5 c G U u e 0 1 v b n R o L D d 9 J n F 1 b 3 Q 7 X S w m c X V v d D t D b 2 x 1 b W 5 D b 3 V u d C Z x d W 9 0 O z o x M C w m c X V v d D t L Z X l D b 2 x 1 b W 5 O Y W 1 l c y Z x d W 9 0 O z p b X S w m c X V v d D t D b 2 x 1 b W 5 J Z G V u d G l 0 a W V z J n F 1 b 3 Q 7 O l s m c X V v d D t T Z W N 0 a W 9 u M S 9 T Y W x l c y 9 D a G F u Z 2 V k I F R 5 c G U u e 0 9 y Z G V y I E l E L D F 9 J n F 1 b 3 Q 7 L C Z x d W 9 0 O 1 N l Y 3 R p b 2 4 x L 1 N h b G V z L 0 N o Y W 5 n Z W Q g V H l w Z S 5 7 U H J v Z H V j d C w y f S Z x d W 9 0 O y w m c X V v d D t T Z W N 0 a W 9 u M S 9 T Y W x l c y 9 D a G F u Z 2 V k I F R 5 c G U u e 1 F 1 Y W 5 0 a X R 5 I E 9 y Z G V y Z W Q s M 3 0 m c X V v d D s s J n F 1 b 3 Q 7 U 2 V j d G l v b j E v U 2 F s Z X M v Q 2 h h b m d l Z C B U e X B l L n t Q c m l j Z S B F Y W N o L D R 9 J n F 1 b 3 Q 7 L C Z x d W 9 0 O 1 N l Y 3 R p b 2 4 x L 1 N h b G V z L 0 N o Y W 5 n Z W Q g V H l w Z S 5 7 U 2 F s Z X M s O H 0 m c X V v d D s s J n F 1 b 3 Q 7 U 2 V j d G l v b j E v U 2 F s Z X M v Q 2 h h b m d l Z C B U e X B l L n t P c m R l c i B E Y X R l L D V 9 J n F 1 b 3 Q 7 L C Z x d W 9 0 O 1 N l Y 3 R p b 2 4 x L 1 N h b G V z L 0 N o Y W 5 n Z W Q g V H l w Z S 5 7 Q 2 l 0 e S w 5 f S Z x d W 9 0 O y w m c X V v d D t T Z W N 0 a W 9 u M S 9 T Y W x l c y 9 D a G F u Z 2 V k I F R 5 c G U u e 1 B 1 c m N o Y X N l I E F k Z H J l c 3 M s N n 0 m c X V v d D s s J n F 1 b 3 Q 7 U 2 V j d G l v b j E v U 2 F s Z X M v Q 2 h h b m d l Z C B U e X B l L n t I b 3 V y L D E w f S Z x d W 9 0 O y w m c X V v d D t T Z W N 0 a W 9 u M S 9 T Y W x l c y 9 D a G F u Z 2 V k I F R 5 c G U u e 0 1 v b n R o L D d 9 J n F 1 b 3 Q 7 X S w m c X V v d D t S Z W x h d G l v b n N o a X B J b m Z v J n F 1 b 3 Q 7 O l t d f 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Q c m 9 t b 3 R l Z C U y M E h l Y W R l c n M 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1 J l b W 9 2 Z W Q l M j B D b 2 x 1 b W 5 z P C 9 J d G V t U G F 0 a D 4 8 L 0 l 0 Z W 1 M b 2 N h d G l v b j 4 8 U 3 R h Y m x l R W 5 0 c m l l c y A v P j w v S X R l b T 4 8 S X R l b T 4 8 S X R l b U x v Y 2 F 0 a W 9 u P j x J d G V t V H l w Z T 5 G b 3 J t d W x h P C 9 J d G V t V H l w Z T 4 8 S X R l b V B h d G g + U 2 V j d G l v b j E v U 2 F s Z X M v U m V v c m R l c m V k J T I w Q 2 9 s d W 1 u c z w v S X R l b V B h d G g + P C 9 J d G V t T G 9 j Y X R p b 2 4 + P F N 0 Y W J s Z U V u d H J p Z X M g L z 4 8 L 0 l 0 Z W 0 + P C 9 J d G V t c z 4 8 L 0 x v Y 2 F s U G F j a 2 F n Z U 1 l d G F k Y X R h R m l s Z T 4 W A A A A U E s F B g A A A A A A A A A A A A A A A A A A A A A A A C Y B A A A B A A A A 0 I y d 3 w E V 0 R G M e g D A T 8 K X 6 w E A A A C 1 / 2 t z C e m 2 T b W U N m 8 F j w Z T A A A A A A I A A A A A A B B m A A A A A Q A A I A A A A E f T t P C I S / H M F 4 2 O c 8 x 8 N F P r 4 D s e j t f Y W W P f 2 L E D 5 I N q A A A A A A 6 A A A A A A g A A I A A A A L H t 7 v + z y S w 1 J F 4 v l T K C j G l T 1 T h t V n K V I B K r V 3 J 7 m e y F U A A A A G N B I K E R v J / Q 8 E d Q X T s 5 w 3 n 2 l C + O P j b W X K O O N N s Y c m e y k u L D q M 9 2 H q M V h / 6 H w 6 b F G R c N 6 1 B d J J K 4 G o N J Y + 1 x M t z Z S w f Q V m S j H h h f S v N D d X 1 x Q A A A A I f f 5 X h v o 3 e B G T M w h 3 3 7 n E T o w s 1 c R R B 9 h n s / j 4 d 4 1 t A n x W 3 6 J / 2 6 Z o M Z K u Z s f 8 r Y M F i s 9 7 x k X r E i W 9 E N 3 T v V P M U = < / D a t a M a s h u p > 
</file>

<file path=customXml/itemProps1.xml><?xml version="1.0" encoding="utf-8"?>
<ds:datastoreItem xmlns:ds="http://schemas.openxmlformats.org/officeDocument/2006/customXml" ds:itemID="{F07F544A-158A-4FD0-ADF9-985A65A888B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Questions</vt:lpstr>
      <vt:lpstr>Analysing</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 salah</dc:creator>
  <cp:lastModifiedBy>mo salah</cp:lastModifiedBy>
  <dcterms:created xsi:type="dcterms:W3CDTF">2023-09-20T16:35:07Z</dcterms:created>
  <dcterms:modified xsi:type="dcterms:W3CDTF">2023-09-20T23:45:38Z</dcterms:modified>
</cp:coreProperties>
</file>